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256" windowHeight="94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42" i="1" l="1"/>
  <c r="L195" i="1"/>
  <c r="L185" i="1"/>
  <c r="L176" i="1"/>
  <c r="L157" i="1"/>
  <c r="L23" i="1"/>
  <c r="L51" i="1"/>
  <c r="L61" i="1"/>
  <c r="L71" i="1"/>
  <c r="L81" i="1"/>
  <c r="L90" i="1"/>
  <c r="L100" i="1"/>
  <c r="L109" i="1"/>
  <c r="B195" i="1" l="1"/>
  <c r="A195" i="1"/>
  <c r="J195" i="1"/>
  <c r="I195" i="1"/>
  <c r="H195" i="1"/>
  <c r="G195" i="1"/>
  <c r="F195" i="1"/>
  <c r="B185" i="1"/>
  <c r="A185" i="1"/>
  <c r="J185" i="1"/>
  <c r="I185" i="1"/>
  <c r="H185" i="1"/>
  <c r="G185" i="1"/>
  <c r="G196" i="1" s="1"/>
  <c r="F185" i="1"/>
  <c r="B176" i="1"/>
  <c r="A176" i="1"/>
  <c r="J176" i="1"/>
  <c r="I176" i="1"/>
  <c r="H176" i="1"/>
  <c r="G176" i="1"/>
  <c r="F176" i="1"/>
  <c r="B166" i="1"/>
  <c r="A166" i="1"/>
  <c r="L166" i="1"/>
  <c r="J166" i="1"/>
  <c r="I166" i="1"/>
  <c r="H166" i="1"/>
  <c r="G166" i="1"/>
  <c r="F166" i="1"/>
  <c r="B157" i="1"/>
  <c r="A157" i="1"/>
  <c r="J157" i="1"/>
  <c r="I157" i="1"/>
  <c r="H157" i="1"/>
  <c r="G157" i="1"/>
  <c r="F157" i="1"/>
  <c r="B147" i="1"/>
  <c r="A147" i="1"/>
  <c r="L147" i="1"/>
  <c r="L158" i="1" s="1"/>
  <c r="J147" i="1"/>
  <c r="I147" i="1"/>
  <c r="H147" i="1"/>
  <c r="H158" i="1" s="1"/>
  <c r="G147" i="1"/>
  <c r="G158" i="1" s="1"/>
  <c r="F147" i="1"/>
  <c r="B138" i="1"/>
  <c r="A138" i="1"/>
  <c r="L138" i="1"/>
  <c r="J138" i="1"/>
  <c r="I138" i="1"/>
  <c r="H138" i="1"/>
  <c r="G138" i="1"/>
  <c r="F138" i="1"/>
  <c r="B128" i="1"/>
  <c r="A128" i="1"/>
  <c r="L128" i="1"/>
  <c r="J128" i="1"/>
  <c r="I128" i="1"/>
  <c r="I139" i="1" s="1"/>
  <c r="H128" i="1"/>
  <c r="G128" i="1"/>
  <c r="F128" i="1"/>
  <c r="B119" i="1"/>
  <c r="A119" i="1"/>
  <c r="L119" i="1"/>
  <c r="J119" i="1"/>
  <c r="I119" i="1"/>
  <c r="H119" i="1"/>
  <c r="G119" i="1"/>
  <c r="F119" i="1"/>
  <c r="B109" i="1"/>
  <c r="A109" i="1"/>
  <c r="J109" i="1"/>
  <c r="I109" i="1"/>
  <c r="H109" i="1"/>
  <c r="H120" i="1" s="1"/>
  <c r="G109" i="1"/>
  <c r="F109" i="1"/>
  <c r="B100" i="1"/>
  <c r="A100" i="1"/>
  <c r="J100" i="1"/>
  <c r="I100" i="1"/>
  <c r="H100" i="1"/>
  <c r="G100" i="1"/>
  <c r="F100" i="1"/>
  <c r="B90" i="1"/>
  <c r="A90" i="1"/>
  <c r="J90" i="1"/>
  <c r="I90" i="1"/>
  <c r="H90" i="1"/>
  <c r="G90" i="1"/>
  <c r="F90" i="1"/>
  <c r="B81" i="1"/>
  <c r="A81" i="1"/>
  <c r="J81" i="1"/>
  <c r="I81" i="1"/>
  <c r="H81" i="1"/>
  <c r="G81" i="1"/>
  <c r="F81" i="1"/>
  <c r="B71" i="1"/>
  <c r="A71" i="1"/>
  <c r="J71" i="1"/>
  <c r="I71" i="1"/>
  <c r="H71" i="1"/>
  <c r="G71" i="1"/>
  <c r="F71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J23" i="1"/>
  <c r="I23" i="1"/>
  <c r="H23" i="1"/>
  <c r="G23" i="1"/>
  <c r="F23" i="1"/>
  <c r="B14" i="1"/>
  <c r="A14" i="1"/>
  <c r="J13" i="1"/>
  <c r="I13" i="1"/>
  <c r="H13" i="1"/>
  <c r="G13" i="1"/>
  <c r="F13" i="1"/>
  <c r="F196" i="1" l="1"/>
  <c r="J177" i="1"/>
  <c r="J120" i="1"/>
  <c r="J62" i="1"/>
  <c r="G177" i="1"/>
  <c r="I158" i="1"/>
  <c r="G139" i="1"/>
  <c r="H101" i="1"/>
  <c r="I101" i="1"/>
  <c r="H62" i="1"/>
  <c r="G43" i="1"/>
  <c r="H43" i="1"/>
  <c r="J24" i="1"/>
  <c r="I24" i="1"/>
  <c r="I120" i="1"/>
  <c r="J196" i="1"/>
  <c r="L196" i="1"/>
  <c r="I196" i="1"/>
  <c r="L177" i="1"/>
  <c r="H177" i="1"/>
  <c r="F158" i="1"/>
  <c r="J139" i="1"/>
  <c r="F139" i="1"/>
  <c r="G120" i="1"/>
  <c r="L120" i="1"/>
  <c r="G101" i="1"/>
  <c r="L101" i="1"/>
  <c r="F101" i="1"/>
  <c r="J82" i="1"/>
  <c r="I82" i="1"/>
  <c r="F82" i="1"/>
  <c r="I62" i="1"/>
  <c r="G62" i="1"/>
  <c r="I177" i="1"/>
  <c r="L139" i="1"/>
  <c r="L82" i="1"/>
  <c r="F43" i="1"/>
  <c r="H196" i="1"/>
  <c r="F177" i="1"/>
  <c r="J158" i="1"/>
  <c r="H139" i="1"/>
  <c r="F120" i="1"/>
  <c r="J101" i="1"/>
  <c r="G82" i="1"/>
  <c r="H82" i="1"/>
  <c r="F62" i="1"/>
  <c r="J43" i="1"/>
  <c r="I43" i="1"/>
  <c r="F24" i="1"/>
  <c r="H24" i="1"/>
  <c r="G24" i="1"/>
  <c r="I197" i="1" l="1"/>
  <c r="L197" i="1"/>
  <c r="J197" i="1"/>
  <c r="H197" i="1"/>
  <c r="F197" i="1"/>
  <c r="G197" i="1"/>
</calcChain>
</file>

<file path=xl/sharedStrings.xml><?xml version="1.0" encoding="utf-8"?>
<sst xmlns="http://schemas.openxmlformats.org/spreadsheetml/2006/main" count="396" uniqueCount="104">
  <si>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</si>
  <si>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</si>
  <si>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</si>
  <si>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</si>
  <si>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</si>
  <si>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</si>
  <si>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</si>
  <si>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</si>
  <si>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</si>
  <si>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</si>
  <si>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</si>
  <si>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</si>
  <si>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</si>
  <si>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</si>
  <si>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</si>
  <si>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</si>
  <si>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</si>
  <si>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</si>
  <si>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</si>
  <si>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</si>
  <si>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</si>
  <si>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</si>
  <si>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</si>
  <si>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</si>
  <si>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</si>
  <si>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</si>
  <si>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</si>
  <si>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</si>
  <si>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</si>
  <si>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</si>
  <si>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</si>
  <si>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</si>
  <si>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</si>
  <si>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</si>
  <si>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</si>
  <si>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</si>
  <si>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</si>
  <si>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</si>
  <si>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</si>
  <si>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</si>
  <si>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Хлеб пшеничный витаминизированный</t>
  </si>
  <si>
    <t>пром</t>
  </si>
  <si>
    <t>Хлеб ржаной</t>
  </si>
  <si>
    <t>сыр</t>
  </si>
  <si>
    <t>Сыр порционно</t>
  </si>
  <si>
    <t>Кофейный напиток</t>
  </si>
  <si>
    <t>масло</t>
  </si>
  <si>
    <t>Масло порционно</t>
  </si>
  <si>
    <t>Чай с сахаром и лимоном</t>
  </si>
  <si>
    <t>Рассольник Ленинградский</t>
  </si>
  <si>
    <t>Рис отварной</t>
  </si>
  <si>
    <t>Компот из смеси сухофруктов</t>
  </si>
  <si>
    <t>Каша рисовая молочная жидкая</t>
  </si>
  <si>
    <t>Каша ячневая молочная жидкая с маслом (10)</t>
  </si>
  <si>
    <t>Масло сливочное  порционно</t>
  </si>
  <si>
    <t>Суп картофельный с макаронными изделиями</t>
  </si>
  <si>
    <t>Каша гречневая рассыпчатая с красным соусом</t>
  </si>
  <si>
    <t>Котлета рубленная из мяса птицы</t>
  </si>
  <si>
    <t>508/587</t>
  </si>
  <si>
    <t>Напиток с витаминами"Витошка"</t>
  </si>
  <si>
    <t>ТК80</t>
  </si>
  <si>
    <t>Каша манная молочная жидкая</t>
  </si>
  <si>
    <t>Плов из мяса птицы (150/100)</t>
  </si>
  <si>
    <t>Напиток из шиповника</t>
  </si>
  <si>
    <t>Каша геркулесовая с маслом</t>
  </si>
  <si>
    <t>Суп-пюре из картофеля с ренками (20г)</t>
  </si>
  <si>
    <t>Тефтели рыбные с томатным соусом</t>
  </si>
  <si>
    <t>132/143</t>
  </si>
  <si>
    <t>Каша пшенная молочная с маслом</t>
  </si>
  <si>
    <t>Яйцо вареное</t>
  </si>
  <si>
    <t>Масло сливочное порционно</t>
  </si>
  <si>
    <t>Суп картофельный с рыбными консервами</t>
  </si>
  <si>
    <t>Грудка куриная отварная</t>
  </si>
  <si>
    <t>Макаронные изделия отварные с маслом</t>
  </si>
  <si>
    <t>Сок</t>
  </si>
  <si>
    <t>Запеканка творожная со сгущеным молоком</t>
  </si>
  <si>
    <t>Борщ с капустой и картофелем и сметаной (10)</t>
  </si>
  <si>
    <t>Пюре картофельное с маслом</t>
  </si>
  <si>
    <t>Котлета рубленая из мяса птицы</t>
  </si>
  <si>
    <t>Суп картофельный с горохом</t>
  </si>
  <si>
    <t>Гуляш из говядины</t>
  </si>
  <si>
    <t>Рагу из овощей</t>
  </si>
  <si>
    <t>Чай с сахаром</t>
  </si>
  <si>
    <t>Щи из свежей капусты с картофелем</t>
  </si>
  <si>
    <t>Печень тушеная в сметанном соусе (80/50)</t>
  </si>
  <si>
    <t>439/600</t>
  </si>
  <si>
    <t>Рыба припущенная</t>
  </si>
  <si>
    <t>Макаронные изделия с сыром</t>
  </si>
  <si>
    <t>Жаркое по домашнему</t>
  </si>
  <si>
    <t>МАОУ Троицкая СОШ</t>
  </si>
  <si>
    <t>Напиток кофейный</t>
  </si>
  <si>
    <t>Фрукты свежие в ассортименте</t>
  </si>
  <si>
    <t>Компот из кураги</t>
  </si>
  <si>
    <t>Кондитерское изделие</t>
  </si>
  <si>
    <t xml:space="preserve">Чай с сахаром </t>
  </si>
  <si>
    <t>Фрукты  свежие в ассортименте</t>
  </si>
  <si>
    <t>Борщ с капустой и картофелем и сметаной(10)</t>
  </si>
  <si>
    <t>Директор</t>
  </si>
  <si>
    <t>М.В. Гусева</t>
  </si>
  <si>
    <t>кондитер</t>
  </si>
  <si>
    <t>сок</t>
  </si>
  <si>
    <t>Батон нарезной</t>
  </si>
  <si>
    <t>Кисель "Витошка"</t>
  </si>
  <si>
    <t>ТТК82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</si>
</sst>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4" fillId="2" borderId="2" xfId="0" applyFont="1" applyFill="1" applyBorder="1" applyProtection="1">
      <protection locked="0"/>
    </xf>
    <xf numFmtId="0" fontId="16" fillId="2" borderId="2" xfId="0" applyFont="1" applyFill="1" applyBorder="1" applyAlignment="1" applyProtection="1">
      <alignment vertical="top" wrapText="1"/>
      <protection locked="0"/>
    </xf>
    <xf numFmtId="0" fontId="15" fillId="0" borderId="0" xfId="0" applyFont="1"/>
    <xf numFmtId="0" fontId="10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2" xfId="0" applyFont="1" applyBorder="1" applyProtection="1">
      <protection locked="0"/>
    </xf>
    <xf numFmtId="0" fontId="17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Protection="1">
      <protection locked="0"/>
    </xf>
    <xf numFmtId="0" fontId="16" fillId="2" borderId="17" xfId="0" applyFont="1" applyFill="1" applyBorder="1" applyAlignment="1" applyProtection="1">
      <alignment horizontal="center" vertical="top" wrapText="1"/>
      <protection locked="0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Protection="1">
      <protection locked="0"/>
    </xf>
    <xf numFmtId="0" fontId="15" fillId="4" borderId="23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 applyProtection="1">
      <alignment horizontal="center" vertical="top" wrapText="1"/>
      <protection locked="0"/>
    </xf>
    <xf numFmtId="0" fontId="18" fillId="2" borderId="2" xfId="0" applyFont="1" applyFill="1" applyBorder="1" applyAlignment="1" applyProtection="1">
      <alignment horizontal="center" vertical="top" wrapText="1"/>
      <protection locked="0"/>
    </xf>
    <xf numFmtId="0" fontId="18" fillId="2" borderId="1" xfId="0" applyFont="1" applyFill="1" applyBorder="1" applyAlignment="1" applyProtection="1">
      <alignment horizontal="center" vertical="top" wrapText="1"/>
      <protection locked="0"/>
    </xf>
    <xf numFmtId="0" fontId="16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48" activePane="bottomRight" state="frozen"/>
      <selection pane="topRight" activeCell="E1" sqref="E1"/>
      <selection pane="bottomLeft" activeCell="A6" sqref="A6"/>
      <selection pane="bottomRight" activeCell="N54" sqref="N5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6" t="s">
        <v>89</v>
      </c>
      <c r="D1" s="77"/>
      <c r="E1" s="77"/>
      <c r="F1" s="12" t="s">
        <v>16</v>
      </c>
      <c r="G1" s="2" t="s">
        <v>17</v>
      </c>
      <c r="H1" s="78" t="s">
        <v>97</v>
      </c>
      <c r="I1" s="79"/>
      <c r="J1" s="79"/>
      <c r="K1" s="79"/>
    </row>
    <row r="2" spans="1:12" ht="17.399999999999999" x14ac:dyDescent="0.25">
      <c r="A2" s="35" t="s">
        <v>6</v>
      </c>
      <c r="C2" s="2"/>
      <c r="G2" s="2" t="s">
        <v>18</v>
      </c>
      <c r="H2" s="78" t="s">
        <v>98</v>
      </c>
      <c r="I2" s="79"/>
      <c r="J2" s="79"/>
      <c r="K2" s="7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2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63" t="s">
        <v>53</v>
      </c>
      <c r="F6" s="40">
        <v>210</v>
      </c>
      <c r="G6" s="40">
        <v>6.2</v>
      </c>
      <c r="H6" s="40">
        <v>5.6</v>
      </c>
      <c r="I6" s="40">
        <v>39.6</v>
      </c>
      <c r="J6" s="40">
        <v>264</v>
      </c>
      <c r="K6" s="41">
        <v>311</v>
      </c>
      <c r="L6" s="67">
        <v>14.38</v>
      </c>
    </row>
    <row r="7" spans="1:12" ht="15" thickBot="1" x14ac:dyDescent="0.35">
      <c r="A7" s="23"/>
      <c r="B7" s="15"/>
      <c r="C7" s="11"/>
      <c r="D7" s="51" t="s">
        <v>46</v>
      </c>
      <c r="E7" s="63" t="s">
        <v>54</v>
      </c>
      <c r="F7" s="43">
        <v>20</v>
      </c>
      <c r="G7" s="43">
        <v>0.2</v>
      </c>
      <c r="H7" s="43">
        <v>14.5</v>
      </c>
      <c r="I7" s="43">
        <v>0.6</v>
      </c>
      <c r="J7" s="43">
        <v>132</v>
      </c>
      <c r="K7" s="44" t="s">
        <v>41</v>
      </c>
      <c r="L7" s="68">
        <v>14.54</v>
      </c>
    </row>
    <row r="8" spans="1:12" ht="14.4" x14ac:dyDescent="0.3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3.3</v>
      </c>
      <c r="H8" s="43">
        <v>2.9</v>
      </c>
      <c r="I8" s="43">
        <v>13.8</v>
      </c>
      <c r="J8" s="43">
        <v>94</v>
      </c>
      <c r="K8" s="44">
        <v>693</v>
      </c>
      <c r="L8" s="68">
        <v>8.5399999999999991</v>
      </c>
    </row>
    <row r="9" spans="1:12" ht="14.4" x14ac:dyDescent="0.3">
      <c r="A9" s="23"/>
      <c r="B9" s="15"/>
      <c r="C9" s="11"/>
      <c r="D9" s="7" t="s">
        <v>23</v>
      </c>
      <c r="E9" s="42" t="s">
        <v>101</v>
      </c>
      <c r="F9" s="43">
        <v>30</v>
      </c>
      <c r="G9" s="43">
        <v>3</v>
      </c>
      <c r="H9" s="43">
        <v>0</v>
      </c>
      <c r="I9" s="43">
        <v>17</v>
      </c>
      <c r="J9" s="43">
        <v>26</v>
      </c>
      <c r="K9" s="44" t="s">
        <v>41</v>
      </c>
      <c r="L9" s="68">
        <v>2.4</v>
      </c>
    </row>
    <row r="10" spans="1:12" ht="14.4" x14ac:dyDescent="0.3">
      <c r="A10" s="23"/>
      <c r="B10" s="15"/>
      <c r="C10" s="11"/>
      <c r="D10" s="7" t="s">
        <v>23</v>
      </c>
      <c r="E10" s="42" t="s">
        <v>42</v>
      </c>
      <c r="F10" s="43">
        <v>10</v>
      </c>
      <c r="G10" s="43">
        <v>0.7</v>
      </c>
      <c r="H10" s="43">
        <v>0.35</v>
      </c>
      <c r="I10" s="43">
        <v>4.7</v>
      </c>
      <c r="J10" s="43">
        <v>26</v>
      </c>
      <c r="K10" s="44" t="s">
        <v>41</v>
      </c>
      <c r="L10" s="68">
        <v>0.45</v>
      </c>
    </row>
    <row r="11" spans="1:12" ht="15" thickBot="1" x14ac:dyDescent="0.35">
      <c r="A11" s="23"/>
      <c r="B11" s="15"/>
      <c r="C11" s="11"/>
      <c r="D11" s="57" t="s">
        <v>24</v>
      </c>
      <c r="E11" s="63" t="s">
        <v>91</v>
      </c>
      <c r="F11" s="43">
        <v>170</v>
      </c>
      <c r="G11" s="43">
        <v>0.6</v>
      </c>
      <c r="H11" s="43">
        <v>0.6</v>
      </c>
      <c r="I11" s="43">
        <v>15</v>
      </c>
      <c r="J11" s="43">
        <v>80</v>
      </c>
      <c r="K11" s="44" t="s">
        <v>41</v>
      </c>
      <c r="L11" s="68">
        <v>27.2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640</v>
      </c>
      <c r="G13" s="19">
        <f t="shared" ref="G13:J13" si="0">SUM(G6:G12)</f>
        <v>13.999999999999998</v>
      </c>
      <c r="H13" s="19">
        <f t="shared" si="0"/>
        <v>23.950000000000003</v>
      </c>
      <c r="I13" s="19">
        <f t="shared" si="0"/>
        <v>90.7</v>
      </c>
      <c r="J13" s="19">
        <f t="shared" si="0"/>
        <v>622</v>
      </c>
      <c r="K13" s="25"/>
      <c r="L13" s="19">
        <v>66.23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52" t="s">
        <v>55</v>
      </c>
      <c r="F15" s="43">
        <v>200</v>
      </c>
      <c r="G15" s="43">
        <v>9.5</v>
      </c>
      <c r="H15" s="43">
        <v>8.9</v>
      </c>
      <c r="I15" s="43">
        <v>16.8</v>
      </c>
      <c r="J15" s="43">
        <v>173</v>
      </c>
      <c r="K15" s="44">
        <v>140</v>
      </c>
      <c r="L15" s="68">
        <v>9.34</v>
      </c>
    </row>
    <row r="16" spans="1:12" ht="14.4" x14ac:dyDescent="0.3">
      <c r="A16" s="23"/>
      <c r="B16" s="15"/>
      <c r="C16" s="11"/>
      <c r="D16" s="7" t="s">
        <v>28</v>
      </c>
      <c r="E16" s="53" t="s">
        <v>57</v>
      </c>
      <c r="F16" s="43">
        <v>90</v>
      </c>
      <c r="G16" s="43">
        <v>18.2</v>
      </c>
      <c r="H16" s="43">
        <v>9.4</v>
      </c>
      <c r="I16" s="43">
        <v>3.7</v>
      </c>
      <c r="J16" s="43">
        <v>173.2</v>
      </c>
      <c r="K16" s="44">
        <v>498</v>
      </c>
      <c r="L16" s="68">
        <v>37.44</v>
      </c>
    </row>
    <row r="17" spans="1:12" ht="14.4" x14ac:dyDescent="0.3">
      <c r="A17" s="23"/>
      <c r="B17" s="15"/>
      <c r="C17" s="11"/>
      <c r="D17" s="7" t="s">
        <v>29</v>
      </c>
      <c r="E17" s="53" t="s">
        <v>56</v>
      </c>
      <c r="F17" s="43">
        <v>200</v>
      </c>
      <c r="G17" s="43">
        <v>10.5</v>
      </c>
      <c r="H17" s="43">
        <v>7.9</v>
      </c>
      <c r="I17" s="43">
        <v>46.6</v>
      </c>
      <c r="J17" s="43">
        <v>300</v>
      </c>
      <c r="K17" s="44" t="s">
        <v>58</v>
      </c>
      <c r="L17" s="68">
        <v>9.0399999999999991</v>
      </c>
    </row>
    <row r="18" spans="1:12" ht="14.4" x14ac:dyDescent="0.3">
      <c r="A18" s="23"/>
      <c r="B18" s="15"/>
      <c r="C18" s="11"/>
      <c r="D18" s="7" t="s">
        <v>30</v>
      </c>
      <c r="E18" s="52" t="s">
        <v>102</v>
      </c>
      <c r="F18" s="43">
        <v>200</v>
      </c>
      <c r="G18" s="43">
        <v>0</v>
      </c>
      <c r="H18" s="43">
        <v>0</v>
      </c>
      <c r="I18" s="43">
        <v>16.100000000000001</v>
      </c>
      <c r="J18" s="43">
        <v>64</v>
      </c>
      <c r="K18" s="44" t="s">
        <v>103</v>
      </c>
      <c r="L18" s="43">
        <v>3.8</v>
      </c>
    </row>
    <row r="19" spans="1:12" ht="14.4" x14ac:dyDescent="0.3">
      <c r="A19" s="23"/>
      <c r="B19" s="15"/>
      <c r="C19" s="11"/>
      <c r="D19" s="7" t="s">
        <v>31</v>
      </c>
      <c r="E19" s="42" t="s">
        <v>40</v>
      </c>
      <c r="F19" s="43">
        <v>40</v>
      </c>
      <c r="G19" s="43">
        <v>3</v>
      </c>
      <c r="H19" s="43">
        <v>1</v>
      </c>
      <c r="I19" s="43">
        <v>20</v>
      </c>
      <c r="J19" s="43">
        <v>92</v>
      </c>
      <c r="K19" s="44" t="s">
        <v>41</v>
      </c>
      <c r="L19" s="68">
        <v>1.62</v>
      </c>
    </row>
    <row r="20" spans="1:12" ht="14.4" x14ac:dyDescent="0.3">
      <c r="A20" s="23"/>
      <c r="B20" s="15"/>
      <c r="C20" s="11"/>
      <c r="D20" s="7" t="s">
        <v>32</v>
      </c>
      <c r="E20" s="42" t="s">
        <v>42</v>
      </c>
      <c r="F20" s="43">
        <v>10</v>
      </c>
      <c r="G20" s="43">
        <v>0.7</v>
      </c>
      <c r="H20" s="43">
        <v>0.35</v>
      </c>
      <c r="I20" s="43">
        <v>4.7</v>
      </c>
      <c r="J20" s="43">
        <v>26</v>
      </c>
      <c r="K20" s="44" t="s">
        <v>41</v>
      </c>
      <c r="L20" s="68">
        <v>0.45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1">SUM(G14:G22)</f>
        <v>41.900000000000006</v>
      </c>
      <c r="H23" s="19">
        <f t="shared" si="1"/>
        <v>27.550000000000004</v>
      </c>
      <c r="I23" s="19">
        <f t="shared" si="1"/>
        <v>107.89999999999999</v>
      </c>
      <c r="J23" s="19">
        <f t="shared" si="1"/>
        <v>828.2</v>
      </c>
      <c r="K23" s="25"/>
      <c r="L23" s="19">
        <f>SUM(L15:L22)</f>
        <v>61.69</v>
      </c>
    </row>
    <row r="24" spans="1:12" ht="14.4" x14ac:dyDescent="0.25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1380</v>
      </c>
      <c r="G24" s="32">
        <f t="shared" ref="G24:J24" si="2">G13+G23</f>
        <v>55.900000000000006</v>
      </c>
      <c r="H24" s="32">
        <f t="shared" si="2"/>
        <v>51.500000000000007</v>
      </c>
      <c r="I24" s="32">
        <f t="shared" si="2"/>
        <v>198.6</v>
      </c>
      <c r="J24" s="32">
        <f t="shared" si="2"/>
        <v>1450.2</v>
      </c>
      <c r="K24" s="32"/>
      <c r="L24" s="32"/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61</v>
      </c>
      <c r="F25" s="40">
        <v>210</v>
      </c>
      <c r="G25" s="40">
        <v>6.2</v>
      </c>
      <c r="H25" s="40">
        <v>6.6</v>
      </c>
      <c r="I25" s="40">
        <v>31.2</v>
      </c>
      <c r="J25" s="40">
        <v>222</v>
      </c>
      <c r="K25" s="41">
        <v>311</v>
      </c>
      <c r="L25" s="67">
        <v>18.29</v>
      </c>
    </row>
    <row r="26" spans="1:12" ht="14.4" x14ac:dyDescent="0.3">
      <c r="A26" s="14"/>
      <c r="B26" s="15"/>
      <c r="C26" s="11"/>
      <c r="D26" s="62" t="s">
        <v>43</v>
      </c>
      <c r="E26" s="52" t="s">
        <v>44</v>
      </c>
      <c r="F26" s="43">
        <v>10</v>
      </c>
      <c r="G26" s="43">
        <v>1</v>
      </c>
      <c r="H26" s="43">
        <v>8</v>
      </c>
      <c r="I26" s="43">
        <v>1</v>
      </c>
      <c r="J26" s="43">
        <v>40</v>
      </c>
      <c r="K26" s="44" t="s">
        <v>41</v>
      </c>
      <c r="L26" s="68">
        <v>6.6</v>
      </c>
    </row>
    <row r="27" spans="1:12" ht="14.4" x14ac:dyDescent="0.3">
      <c r="A27" s="14"/>
      <c r="B27" s="15"/>
      <c r="C27" s="11"/>
      <c r="D27" s="7" t="s">
        <v>22</v>
      </c>
      <c r="E27" s="42" t="s">
        <v>90</v>
      </c>
      <c r="F27" s="43">
        <v>200</v>
      </c>
      <c r="G27" s="43">
        <v>1.4</v>
      </c>
      <c r="H27" s="43">
        <v>1.2</v>
      </c>
      <c r="I27" s="43">
        <v>11.4</v>
      </c>
      <c r="J27" s="43">
        <v>63</v>
      </c>
      <c r="K27" s="44">
        <v>692</v>
      </c>
      <c r="L27" s="68">
        <v>8.84</v>
      </c>
    </row>
    <row r="28" spans="1:12" ht="14.4" x14ac:dyDescent="0.3">
      <c r="A28" s="14"/>
      <c r="B28" s="15"/>
      <c r="C28" s="11"/>
      <c r="D28" s="7" t="s">
        <v>23</v>
      </c>
      <c r="E28" s="42" t="s">
        <v>101</v>
      </c>
      <c r="F28" s="43">
        <v>30</v>
      </c>
      <c r="G28" s="43">
        <v>3</v>
      </c>
      <c r="H28" s="43">
        <v>0</v>
      </c>
      <c r="I28" s="43">
        <v>17</v>
      </c>
      <c r="J28" s="43">
        <v>26</v>
      </c>
      <c r="K28" s="44" t="s">
        <v>41</v>
      </c>
      <c r="L28" s="68">
        <v>2.4</v>
      </c>
    </row>
    <row r="29" spans="1:12" ht="15" thickBot="1" x14ac:dyDescent="0.35">
      <c r="A29" s="14"/>
      <c r="B29" s="15"/>
      <c r="C29" s="11"/>
      <c r="D29" s="7" t="s">
        <v>24</v>
      </c>
      <c r="E29" s="63" t="s">
        <v>91</v>
      </c>
      <c r="F29" s="43">
        <v>170</v>
      </c>
      <c r="G29" s="43">
        <v>0.6</v>
      </c>
      <c r="H29" s="43">
        <v>0.6</v>
      </c>
      <c r="I29" s="43">
        <v>15</v>
      </c>
      <c r="J29" s="43">
        <v>143</v>
      </c>
      <c r="K29" s="44" t="s">
        <v>41</v>
      </c>
      <c r="L29" s="68">
        <v>27.2</v>
      </c>
    </row>
    <row r="30" spans="1:12" ht="14.4" x14ac:dyDescent="0.3">
      <c r="A30" s="14"/>
      <c r="B30" s="15"/>
      <c r="C30" s="11"/>
      <c r="D30" s="6" t="s">
        <v>23</v>
      </c>
      <c r="E30" s="42" t="s">
        <v>42</v>
      </c>
      <c r="F30" s="43">
        <v>10</v>
      </c>
      <c r="G30" s="43">
        <v>0.7</v>
      </c>
      <c r="H30" s="43">
        <v>0.35</v>
      </c>
      <c r="I30" s="43">
        <v>4.7</v>
      </c>
      <c r="J30" s="43">
        <v>26</v>
      </c>
      <c r="K30" s="44" t="s">
        <v>41</v>
      </c>
      <c r="L30" s="68">
        <v>0.45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64">
        <f>SUM(F25:F31)</f>
        <v>630</v>
      </c>
      <c r="G32" s="64">
        <f t="shared" ref="G32" si="3">SUM(G25:G31)</f>
        <v>12.899999999999999</v>
      </c>
      <c r="H32" s="64">
        <f t="shared" ref="H32" si="4">SUM(H25:H31)</f>
        <v>16.75</v>
      </c>
      <c r="I32" s="64">
        <f t="shared" ref="I32" si="5">SUM(I25:I31)</f>
        <v>80.3</v>
      </c>
      <c r="J32" s="64">
        <f t="shared" ref="J32" si="6">SUM(J25:J31)</f>
        <v>520</v>
      </c>
      <c r="K32" s="65"/>
      <c r="L32" s="64">
        <v>62.4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52" t="s">
        <v>49</v>
      </c>
      <c r="F34" s="43">
        <v>200</v>
      </c>
      <c r="G34" s="43">
        <v>7.4</v>
      </c>
      <c r="H34" s="43">
        <v>9.5</v>
      </c>
      <c r="I34" s="43">
        <v>10.9</v>
      </c>
      <c r="J34" s="43">
        <v>158.4</v>
      </c>
      <c r="K34" s="44">
        <v>132</v>
      </c>
      <c r="L34" s="68">
        <v>13.8</v>
      </c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68"/>
    </row>
    <row r="36" spans="1:12" ht="14.4" x14ac:dyDescent="0.3">
      <c r="A36" s="14"/>
      <c r="B36" s="15"/>
      <c r="C36" s="11"/>
      <c r="D36" s="7" t="s">
        <v>29</v>
      </c>
      <c r="E36" s="52" t="s">
        <v>62</v>
      </c>
      <c r="F36" s="43">
        <v>250</v>
      </c>
      <c r="G36" s="43">
        <v>13.3</v>
      </c>
      <c r="H36" s="43">
        <v>13.2</v>
      </c>
      <c r="I36" s="43">
        <v>38.630000000000003</v>
      </c>
      <c r="J36" s="43">
        <v>350</v>
      </c>
      <c r="K36" s="44">
        <v>492</v>
      </c>
      <c r="L36" s="68">
        <v>48.07</v>
      </c>
    </row>
    <row r="37" spans="1:12" ht="14.4" x14ac:dyDescent="0.3">
      <c r="A37" s="14"/>
      <c r="B37" s="15"/>
      <c r="C37" s="11"/>
      <c r="D37" s="7" t="s">
        <v>30</v>
      </c>
      <c r="E37" s="52" t="s">
        <v>92</v>
      </c>
      <c r="F37" s="43">
        <v>200</v>
      </c>
      <c r="G37" s="43">
        <v>0.6</v>
      </c>
      <c r="H37" s="43">
        <v>0.15</v>
      </c>
      <c r="I37" s="43">
        <v>20</v>
      </c>
      <c r="J37" s="43">
        <v>84</v>
      </c>
      <c r="K37" s="44">
        <v>705</v>
      </c>
      <c r="L37" s="68">
        <v>8.8000000000000007</v>
      </c>
    </row>
    <row r="38" spans="1:12" ht="14.4" x14ac:dyDescent="0.3">
      <c r="A38" s="14"/>
      <c r="B38" s="15"/>
      <c r="C38" s="11"/>
      <c r="D38" s="7" t="s">
        <v>31</v>
      </c>
      <c r="E38" s="42" t="s">
        <v>40</v>
      </c>
      <c r="F38" s="43">
        <v>30</v>
      </c>
      <c r="G38" s="43">
        <v>3</v>
      </c>
      <c r="H38" s="43">
        <v>1</v>
      </c>
      <c r="I38" s="43">
        <v>20</v>
      </c>
      <c r="J38" s="43">
        <v>92</v>
      </c>
      <c r="K38" s="44" t="s">
        <v>41</v>
      </c>
      <c r="L38" s="68">
        <v>1.62</v>
      </c>
    </row>
    <row r="39" spans="1:12" ht="14.4" x14ac:dyDescent="0.3">
      <c r="A39" s="14"/>
      <c r="B39" s="15"/>
      <c r="C39" s="11"/>
      <c r="D39" s="7" t="s">
        <v>32</v>
      </c>
      <c r="E39" s="42" t="s">
        <v>42</v>
      </c>
      <c r="F39" s="43">
        <v>10</v>
      </c>
      <c r="G39" s="43">
        <v>0.7</v>
      </c>
      <c r="H39" s="43">
        <v>0.35</v>
      </c>
      <c r="I39" s="43">
        <v>4.7</v>
      </c>
      <c r="J39" s="43">
        <v>26</v>
      </c>
      <c r="K39" s="44" t="s">
        <v>41</v>
      </c>
      <c r="L39" s="68">
        <v>0.45</v>
      </c>
    </row>
    <row r="40" spans="1:12" ht="14.4" x14ac:dyDescent="0.3">
      <c r="A40" s="14"/>
      <c r="B40" s="15"/>
      <c r="C40" s="11"/>
      <c r="D40" s="59"/>
      <c r="E40" s="52"/>
      <c r="F40" s="43"/>
      <c r="G40" s="43"/>
      <c r="H40" s="43"/>
      <c r="I40" s="43"/>
      <c r="J40" s="69"/>
      <c r="K40" s="60"/>
      <c r="L40" s="58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690</v>
      </c>
      <c r="G42" s="19">
        <f t="shared" ref="G42" si="7">SUM(G33:G41)</f>
        <v>25.000000000000004</v>
      </c>
      <c r="H42" s="19">
        <f t="shared" ref="H42" si="8">SUM(H33:H41)</f>
        <v>24.2</v>
      </c>
      <c r="I42" s="19">
        <f t="shared" ref="I42" si="9">SUM(I33:I41)</f>
        <v>94.23</v>
      </c>
      <c r="J42" s="66">
        <f t="shared" ref="J42" si="10">SUM(J33:J41)</f>
        <v>710.4</v>
      </c>
      <c r="K42" s="25"/>
      <c r="L42" s="19">
        <f>SUM(L34:L41)</f>
        <v>72.740000000000009</v>
      </c>
    </row>
    <row r="43" spans="1:12" ht="15.75" customHeight="1" x14ac:dyDescent="0.25">
      <c r="A43" s="33">
        <f>A25</f>
        <v>1</v>
      </c>
      <c r="B43" s="33">
        <f>B25</f>
        <v>2</v>
      </c>
      <c r="C43" s="74" t="s">
        <v>4</v>
      </c>
      <c r="D43" s="75"/>
      <c r="E43" s="31"/>
      <c r="F43" s="32">
        <f>F32+F42</f>
        <v>1320</v>
      </c>
      <c r="G43" s="32">
        <f t="shared" ref="G43" si="11">G32+G42</f>
        <v>37.900000000000006</v>
      </c>
      <c r="H43" s="32">
        <f t="shared" ref="H43" si="12">H32+H42</f>
        <v>40.950000000000003</v>
      </c>
      <c r="I43" s="32">
        <f t="shared" ref="I43" si="13">I32+I42</f>
        <v>174.53</v>
      </c>
      <c r="J43" s="32">
        <f t="shared" ref="J43" si="14">J32+J42</f>
        <v>1230.4000000000001</v>
      </c>
      <c r="K43" s="32"/>
      <c r="L43" s="32"/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61" t="s">
        <v>64</v>
      </c>
      <c r="F44" s="40">
        <v>210</v>
      </c>
      <c r="G44" s="40">
        <v>8.34</v>
      </c>
      <c r="H44" s="40">
        <v>9.6</v>
      </c>
      <c r="I44" s="40">
        <v>27</v>
      </c>
      <c r="J44" s="40">
        <v>200.2</v>
      </c>
      <c r="K44" s="41">
        <v>311</v>
      </c>
      <c r="L44" s="67">
        <v>14.57</v>
      </c>
    </row>
    <row r="45" spans="1:12" ht="14.4" x14ac:dyDescent="0.3">
      <c r="A45" s="23"/>
      <c r="B45" s="15"/>
      <c r="C45" s="11"/>
      <c r="D45" s="62" t="s">
        <v>43</v>
      </c>
      <c r="E45" s="52" t="s">
        <v>44</v>
      </c>
      <c r="F45" s="43">
        <v>20</v>
      </c>
      <c r="G45" s="43">
        <v>6</v>
      </c>
      <c r="H45" s="43">
        <v>6</v>
      </c>
      <c r="I45" s="43">
        <v>6.1</v>
      </c>
      <c r="J45" s="43">
        <v>80</v>
      </c>
      <c r="K45" s="44" t="s">
        <v>41</v>
      </c>
      <c r="L45" s="68">
        <v>12.6</v>
      </c>
    </row>
    <row r="46" spans="1:12" ht="14.4" x14ac:dyDescent="0.3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0.2</v>
      </c>
      <c r="H46" s="43">
        <v>0.1</v>
      </c>
      <c r="I46" s="43">
        <v>9.3000000000000007</v>
      </c>
      <c r="J46" s="43">
        <v>88</v>
      </c>
      <c r="K46" s="44">
        <v>686</v>
      </c>
      <c r="L46" s="68">
        <v>3.61</v>
      </c>
    </row>
    <row r="47" spans="1:12" ht="14.4" x14ac:dyDescent="0.3">
      <c r="A47" s="23"/>
      <c r="B47" s="15"/>
      <c r="C47" s="11"/>
      <c r="D47" s="7" t="s">
        <v>23</v>
      </c>
      <c r="E47" s="42" t="s">
        <v>101</v>
      </c>
      <c r="F47" s="43">
        <v>30</v>
      </c>
      <c r="G47" s="43">
        <v>3</v>
      </c>
      <c r="H47" s="43">
        <v>0</v>
      </c>
      <c r="I47" s="43">
        <v>17</v>
      </c>
      <c r="J47" s="43">
        <v>26</v>
      </c>
      <c r="K47" s="44" t="s">
        <v>41</v>
      </c>
      <c r="L47" s="68">
        <v>2.4</v>
      </c>
    </row>
    <row r="48" spans="1:12" ht="15" thickBot="1" x14ac:dyDescent="0.35">
      <c r="A48" s="23"/>
      <c r="B48" s="15"/>
      <c r="C48" s="11"/>
      <c r="D48" s="7" t="s">
        <v>24</v>
      </c>
      <c r="E48" s="63" t="s">
        <v>91</v>
      </c>
      <c r="F48" s="43">
        <v>170</v>
      </c>
      <c r="G48" s="43">
        <v>0.6</v>
      </c>
      <c r="H48" s="43">
        <v>0.6</v>
      </c>
      <c r="I48" s="43">
        <v>15</v>
      </c>
      <c r="J48" s="43">
        <v>120.8</v>
      </c>
      <c r="K48" s="44" t="s">
        <v>41</v>
      </c>
      <c r="L48" s="68">
        <v>27.2</v>
      </c>
    </row>
    <row r="49" spans="1:12" ht="14.4" x14ac:dyDescent="0.3">
      <c r="A49" s="23"/>
      <c r="B49" s="15"/>
      <c r="C49" s="11"/>
      <c r="D49" s="6" t="s">
        <v>23</v>
      </c>
      <c r="E49" s="42" t="s">
        <v>42</v>
      </c>
      <c r="F49" s="43">
        <v>10</v>
      </c>
      <c r="G49" s="43">
        <v>0.7</v>
      </c>
      <c r="H49" s="43">
        <v>0.35</v>
      </c>
      <c r="I49" s="43">
        <v>4.7</v>
      </c>
      <c r="J49" s="43">
        <v>26</v>
      </c>
      <c r="K49" s="44" t="s">
        <v>41</v>
      </c>
      <c r="L49" s="68">
        <v>0.45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640</v>
      </c>
      <c r="G51" s="19">
        <f t="shared" ref="G51" si="15">SUM(G44:G50)</f>
        <v>18.84</v>
      </c>
      <c r="H51" s="19">
        <f t="shared" ref="H51" si="16">SUM(H44:H50)</f>
        <v>16.650000000000002</v>
      </c>
      <c r="I51" s="19">
        <f t="shared" ref="I51" si="17">SUM(I44:I50)</f>
        <v>79.100000000000009</v>
      </c>
      <c r="J51" s="64">
        <f t="shared" ref="J51" si="18">SUM(J44:J50)</f>
        <v>541</v>
      </c>
      <c r="K51" s="25"/>
      <c r="L51" s="19">
        <f>SUM(L44:L50)</f>
        <v>60.83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52" t="s">
        <v>65</v>
      </c>
      <c r="F53" s="43">
        <v>220</v>
      </c>
      <c r="G53" s="43">
        <v>2.8</v>
      </c>
      <c r="H53" s="43">
        <v>17</v>
      </c>
      <c r="I53" s="43">
        <v>21</v>
      </c>
      <c r="J53" s="43">
        <v>240.7</v>
      </c>
      <c r="K53" s="60" t="s">
        <v>67</v>
      </c>
      <c r="L53" s="69">
        <v>12.25</v>
      </c>
    </row>
    <row r="54" spans="1:12" ht="14.4" x14ac:dyDescent="0.3">
      <c r="A54" s="23"/>
      <c r="B54" s="15"/>
      <c r="C54" s="11"/>
      <c r="D54" s="7" t="s">
        <v>28</v>
      </c>
      <c r="E54" s="52" t="s">
        <v>66</v>
      </c>
      <c r="F54" s="43">
        <v>140</v>
      </c>
      <c r="G54" s="43">
        <v>13</v>
      </c>
      <c r="H54" s="43">
        <v>9</v>
      </c>
      <c r="I54" s="43">
        <v>12</v>
      </c>
      <c r="J54" s="43">
        <v>194</v>
      </c>
      <c r="K54" s="44">
        <v>394</v>
      </c>
      <c r="L54" s="69">
        <v>24.98</v>
      </c>
    </row>
    <row r="55" spans="1:12" ht="14.4" x14ac:dyDescent="0.3">
      <c r="A55" s="23"/>
      <c r="B55" s="15"/>
      <c r="C55" s="11"/>
      <c r="D55" s="7" t="s">
        <v>29</v>
      </c>
      <c r="E55" s="52" t="s">
        <v>50</v>
      </c>
      <c r="F55" s="43">
        <v>150</v>
      </c>
      <c r="G55" s="43">
        <v>3.7</v>
      </c>
      <c r="H55" s="43">
        <v>9</v>
      </c>
      <c r="I55" s="43">
        <v>38.799999999999997</v>
      </c>
      <c r="J55" s="43">
        <v>218</v>
      </c>
      <c r="K55" s="44">
        <v>511</v>
      </c>
      <c r="L55" s="69">
        <v>10.15</v>
      </c>
    </row>
    <row r="56" spans="1:12" ht="14.4" x14ac:dyDescent="0.3">
      <c r="A56" s="23"/>
      <c r="B56" s="15"/>
      <c r="C56" s="11"/>
      <c r="D56" s="7" t="s">
        <v>30</v>
      </c>
      <c r="E56" s="52" t="s">
        <v>51</v>
      </c>
      <c r="F56" s="43">
        <v>200</v>
      </c>
      <c r="G56" s="43">
        <v>0.6</v>
      </c>
      <c r="H56" s="43">
        <v>0.1</v>
      </c>
      <c r="I56" s="43">
        <v>31.4</v>
      </c>
      <c r="J56" s="43">
        <v>124</v>
      </c>
      <c r="K56" s="44">
        <v>639</v>
      </c>
      <c r="L56" s="69">
        <v>4.5999999999999996</v>
      </c>
    </row>
    <row r="57" spans="1:12" ht="14.4" x14ac:dyDescent="0.3">
      <c r="A57" s="23"/>
      <c r="B57" s="15"/>
      <c r="C57" s="11"/>
      <c r="D57" s="7" t="s">
        <v>31</v>
      </c>
      <c r="E57" s="42" t="s">
        <v>40</v>
      </c>
      <c r="F57" s="43">
        <v>30</v>
      </c>
      <c r="G57" s="43">
        <v>3</v>
      </c>
      <c r="H57" s="43">
        <v>1</v>
      </c>
      <c r="I57" s="43">
        <v>20</v>
      </c>
      <c r="J57" s="43">
        <v>71</v>
      </c>
      <c r="K57" s="44" t="s">
        <v>41</v>
      </c>
      <c r="L57" s="69">
        <v>1.62</v>
      </c>
    </row>
    <row r="58" spans="1:12" ht="14.4" x14ac:dyDescent="0.3">
      <c r="A58" s="23"/>
      <c r="B58" s="15"/>
      <c r="C58" s="11"/>
      <c r="D58" s="7" t="s">
        <v>32</v>
      </c>
      <c r="E58" s="42" t="s">
        <v>42</v>
      </c>
      <c r="F58" s="43">
        <v>10</v>
      </c>
      <c r="G58" s="43">
        <v>0.7</v>
      </c>
      <c r="H58" s="43">
        <v>0.35</v>
      </c>
      <c r="I58" s="43">
        <v>4.7</v>
      </c>
      <c r="J58" s="43">
        <v>26</v>
      </c>
      <c r="K58" s="44" t="s">
        <v>41</v>
      </c>
      <c r="L58" s="69">
        <v>0.45</v>
      </c>
    </row>
    <row r="59" spans="1:12" ht="14.4" x14ac:dyDescent="0.3">
      <c r="A59" s="23"/>
      <c r="B59" s="15"/>
      <c r="C59" s="11"/>
      <c r="D59" s="6" t="s">
        <v>99</v>
      </c>
      <c r="E59" s="52" t="s">
        <v>93</v>
      </c>
      <c r="F59" s="43">
        <v>30</v>
      </c>
      <c r="G59" s="43">
        <v>1.3</v>
      </c>
      <c r="H59" s="43">
        <v>4.3</v>
      </c>
      <c r="I59" s="43">
        <v>19</v>
      </c>
      <c r="J59" s="43">
        <v>123</v>
      </c>
      <c r="K59" s="44" t="s">
        <v>41</v>
      </c>
      <c r="L59" s="69">
        <v>22</v>
      </c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19">SUM(G52:G60)</f>
        <v>25.1</v>
      </c>
      <c r="H61" s="19">
        <f t="shared" ref="H61" si="20">SUM(H52:H60)</f>
        <v>40.75</v>
      </c>
      <c r="I61" s="19">
        <f t="shared" ref="I61" si="21">SUM(I52:I60)</f>
        <v>146.89999999999998</v>
      </c>
      <c r="J61" s="19">
        <f t="shared" ref="J61" si="22">SUM(J52:J60)</f>
        <v>996.7</v>
      </c>
      <c r="K61" s="25"/>
      <c r="L61" s="19">
        <f>SUM(L53:L60)</f>
        <v>76.050000000000011</v>
      </c>
    </row>
    <row r="62" spans="1:12" ht="15.75" customHeight="1" x14ac:dyDescent="0.25">
      <c r="A62" s="29">
        <f>A44</f>
        <v>1</v>
      </c>
      <c r="B62" s="30">
        <f>B44</f>
        <v>3</v>
      </c>
      <c r="C62" s="74" t="s">
        <v>4</v>
      </c>
      <c r="D62" s="75"/>
      <c r="E62" s="31"/>
      <c r="F62" s="32">
        <f>F51+F61</f>
        <v>1420</v>
      </c>
      <c r="G62" s="32">
        <f t="shared" ref="G62" si="23">G51+G61</f>
        <v>43.94</v>
      </c>
      <c r="H62" s="32">
        <f t="shared" ref="H62" si="24">H51+H61</f>
        <v>57.400000000000006</v>
      </c>
      <c r="I62" s="32">
        <f t="shared" ref="I62" si="25">I51+I61</f>
        <v>226</v>
      </c>
      <c r="J62" s="32">
        <f t="shared" ref="J62" si="26">J51+J61</f>
        <v>1537.7</v>
      </c>
      <c r="K62" s="32"/>
      <c r="L62" s="32"/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61" t="s">
        <v>68</v>
      </c>
      <c r="F63" s="40">
        <v>210</v>
      </c>
      <c r="G63" s="40">
        <v>6.76</v>
      </c>
      <c r="H63" s="40">
        <v>10.24</v>
      </c>
      <c r="I63" s="40">
        <v>32.4</v>
      </c>
      <c r="J63" s="40">
        <v>358</v>
      </c>
      <c r="K63" s="41">
        <v>311</v>
      </c>
      <c r="L63" s="70">
        <v>15.36</v>
      </c>
    </row>
    <row r="64" spans="1:12" ht="14.4" x14ac:dyDescent="0.3">
      <c r="A64" s="23"/>
      <c r="B64" s="15"/>
      <c r="C64" s="11"/>
      <c r="D64" s="6"/>
      <c r="E64" s="52" t="s">
        <v>69</v>
      </c>
      <c r="F64" s="43">
        <v>40</v>
      </c>
      <c r="G64" s="43">
        <v>5.0999999999999996</v>
      </c>
      <c r="H64" s="43">
        <v>4.5999999999999996</v>
      </c>
      <c r="I64" s="43">
        <v>0.3</v>
      </c>
      <c r="J64" s="43">
        <v>63</v>
      </c>
      <c r="K64" s="44" t="s">
        <v>41</v>
      </c>
      <c r="L64" s="69">
        <v>8</v>
      </c>
    </row>
    <row r="65" spans="1:12" ht="14.4" x14ac:dyDescent="0.3">
      <c r="A65" s="23"/>
      <c r="B65" s="15"/>
      <c r="C65" s="11"/>
      <c r="D65" s="59" t="s">
        <v>46</v>
      </c>
      <c r="E65" s="52" t="s">
        <v>70</v>
      </c>
      <c r="F65" s="43">
        <v>10</v>
      </c>
      <c r="G65" s="43">
        <v>0.1</v>
      </c>
      <c r="H65" s="43">
        <v>7.25</v>
      </c>
      <c r="I65" s="43">
        <v>0.3</v>
      </c>
      <c r="J65" s="43">
        <v>66</v>
      </c>
      <c r="K65" s="44" t="s">
        <v>41</v>
      </c>
      <c r="L65" s="69">
        <v>7.27</v>
      </c>
    </row>
    <row r="66" spans="1:12" ht="14.4" x14ac:dyDescent="0.3">
      <c r="A66" s="23"/>
      <c r="B66" s="15"/>
      <c r="C66" s="11"/>
      <c r="D66" s="7" t="s">
        <v>22</v>
      </c>
      <c r="E66" s="52" t="s">
        <v>45</v>
      </c>
      <c r="F66" s="43">
        <v>200</v>
      </c>
      <c r="G66" s="43">
        <v>1.4</v>
      </c>
      <c r="H66" s="43">
        <v>1.2</v>
      </c>
      <c r="I66" s="43">
        <v>11.4</v>
      </c>
      <c r="J66" s="43">
        <v>53</v>
      </c>
      <c r="K66" s="44">
        <v>464</v>
      </c>
      <c r="L66" s="69">
        <v>8.84</v>
      </c>
    </row>
    <row r="67" spans="1:12" ht="14.4" x14ac:dyDescent="0.3">
      <c r="A67" s="23"/>
      <c r="B67" s="15"/>
      <c r="C67" s="11"/>
      <c r="D67" s="7" t="s">
        <v>23</v>
      </c>
      <c r="E67" s="42" t="s">
        <v>101</v>
      </c>
      <c r="F67" s="43">
        <v>30</v>
      </c>
      <c r="G67" s="43">
        <v>3</v>
      </c>
      <c r="H67" s="43">
        <v>0</v>
      </c>
      <c r="I67" s="43">
        <v>17</v>
      </c>
      <c r="J67" s="43">
        <v>26</v>
      </c>
      <c r="K67" s="44" t="s">
        <v>41</v>
      </c>
      <c r="L67" s="68">
        <v>2.4</v>
      </c>
    </row>
    <row r="68" spans="1:12" ht="14.4" x14ac:dyDescent="0.3">
      <c r="A68" s="23"/>
      <c r="B68" s="15"/>
      <c r="C68" s="11"/>
      <c r="D68" s="7" t="s">
        <v>24</v>
      </c>
      <c r="E68" s="52"/>
      <c r="F68" s="43"/>
      <c r="G68" s="43"/>
      <c r="H68" s="43"/>
      <c r="I68" s="43"/>
      <c r="J68" s="43"/>
      <c r="K68" s="44"/>
      <c r="L68" s="69"/>
    </row>
    <row r="69" spans="1:12" ht="14.4" x14ac:dyDescent="0.3">
      <c r="A69" s="23"/>
      <c r="B69" s="15"/>
      <c r="C69" s="11"/>
      <c r="D69" s="6" t="s">
        <v>23</v>
      </c>
      <c r="E69" s="42" t="s">
        <v>42</v>
      </c>
      <c r="F69" s="43">
        <v>10</v>
      </c>
      <c r="G69" s="43">
        <v>0.7</v>
      </c>
      <c r="H69" s="43">
        <v>0.35</v>
      </c>
      <c r="I69" s="43">
        <v>4.7</v>
      </c>
      <c r="J69" s="43">
        <v>26</v>
      </c>
      <c r="K69" s="44" t="s">
        <v>41</v>
      </c>
      <c r="L69" s="69">
        <v>0.45</v>
      </c>
    </row>
    <row r="70" spans="1:12" ht="14.4" x14ac:dyDescent="0.3">
      <c r="A70" s="24"/>
      <c r="B70" s="17"/>
      <c r="C70" s="8"/>
      <c r="D70" s="6" t="s">
        <v>100</v>
      </c>
      <c r="E70" s="42" t="s">
        <v>74</v>
      </c>
      <c r="F70" s="43">
        <v>200</v>
      </c>
      <c r="G70" s="43">
        <v>0</v>
      </c>
      <c r="H70" s="43">
        <v>0</v>
      </c>
      <c r="I70" s="43">
        <v>22</v>
      </c>
      <c r="J70" s="43">
        <v>90</v>
      </c>
      <c r="K70" s="60" t="s">
        <v>41</v>
      </c>
      <c r="L70" s="69">
        <v>20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18" t="s">
        <v>33</v>
      </c>
      <c r="E71" s="9"/>
      <c r="F71" s="19">
        <f>SUM(F63:F70)</f>
        <v>700</v>
      </c>
      <c r="G71" s="19">
        <f>SUM(G63:G70)</f>
        <v>17.059999999999999</v>
      </c>
      <c r="H71" s="19">
        <f>SUM(H63:H70)</f>
        <v>23.64</v>
      </c>
      <c r="I71" s="19">
        <f>SUM(I63:I70)</f>
        <v>88.1</v>
      </c>
      <c r="J71" s="19">
        <f>SUM(J63:J70)</f>
        <v>682</v>
      </c>
      <c r="K71" s="25"/>
      <c r="L71" s="19">
        <f>SUM(L63:L70)</f>
        <v>62.32</v>
      </c>
    </row>
    <row r="72" spans="1:12" ht="14.4" x14ac:dyDescent="0.3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27</v>
      </c>
      <c r="E73" s="52" t="s">
        <v>71</v>
      </c>
      <c r="F73" s="43">
        <v>200</v>
      </c>
      <c r="G73" s="43">
        <v>6.89</v>
      </c>
      <c r="H73" s="43">
        <v>6.82</v>
      </c>
      <c r="I73" s="43">
        <v>11.47</v>
      </c>
      <c r="J73" s="43">
        <v>133.80000000000001</v>
      </c>
      <c r="K73" s="60" t="s">
        <v>67</v>
      </c>
      <c r="L73" s="69">
        <v>10.99</v>
      </c>
    </row>
    <row r="74" spans="1:12" ht="14.4" x14ac:dyDescent="0.3">
      <c r="A74" s="23"/>
      <c r="B74" s="15"/>
      <c r="C74" s="11"/>
      <c r="D74" s="7" t="s">
        <v>28</v>
      </c>
      <c r="E74" s="52" t="s">
        <v>72</v>
      </c>
      <c r="F74" s="43">
        <v>90</v>
      </c>
      <c r="G74" s="43">
        <v>25.4</v>
      </c>
      <c r="H74" s="43">
        <v>7.92</v>
      </c>
      <c r="I74" s="43">
        <v>0</v>
      </c>
      <c r="J74" s="43">
        <v>129</v>
      </c>
      <c r="K74" s="44">
        <v>487</v>
      </c>
      <c r="L74" s="69">
        <v>47.9</v>
      </c>
    </row>
    <row r="75" spans="1:12" ht="14.4" x14ac:dyDescent="0.3">
      <c r="A75" s="23"/>
      <c r="B75" s="15"/>
      <c r="C75" s="11"/>
      <c r="D75" s="7" t="s">
        <v>29</v>
      </c>
      <c r="E75" s="52" t="s">
        <v>73</v>
      </c>
      <c r="F75" s="43">
        <v>160</v>
      </c>
      <c r="G75" s="43">
        <v>8.1</v>
      </c>
      <c r="H75" s="43">
        <v>8.9</v>
      </c>
      <c r="I75" s="43">
        <v>39</v>
      </c>
      <c r="J75" s="43">
        <v>331</v>
      </c>
      <c r="K75" s="44">
        <v>511</v>
      </c>
      <c r="L75" s="69">
        <v>6.79</v>
      </c>
    </row>
    <row r="76" spans="1:12" ht="14.4" x14ac:dyDescent="0.3">
      <c r="A76" s="23"/>
      <c r="B76" s="15"/>
      <c r="C76" s="11"/>
      <c r="D76" s="7" t="s">
        <v>30</v>
      </c>
      <c r="E76" s="42" t="s">
        <v>59</v>
      </c>
      <c r="F76" s="43">
        <v>200</v>
      </c>
      <c r="G76" s="43">
        <v>0.1</v>
      </c>
      <c r="H76" s="43">
        <v>0</v>
      </c>
      <c r="I76" s="43">
        <v>19.399999999999999</v>
      </c>
      <c r="J76" s="43">
        <v>85</v>
      </c>
      <c r="K76" s="44" t="s">
        <v>60</v>
      </c>
      <c r="L76" s="69">
        <v>8</v>
      </c>
    </row>
    <row r="77" spans="1:12" ht="14.4" x14ac:dyDescent="0.3">
      <c r="A77" s="23"/>
      <c r="B77" s="15"/>
      <c r="C77" s="11"/>
      <c r="D77" s="7" t="s">
        <v>31</v>
      </c>
      <c r="E77" s="42" t="s">
        <v>40</v>
      </c>
      <c r="F77" s="43">
        <v>30</v>
      </c>
      <c r="G77" s="43">
        <v>3</v>
      </c>
      <c r="H77" s="43">
        <v>1</v>
      </c>
      <c r="I77" s="43">
        <v>20</v>
      </c>
      <c r="J77" s="43">
        <v>71</v>
      </c>
      <c r="K77" s="44" t="s">
        <v>41</v>
      </c>
      <c r="L77" s="69">
        <v>1.62</v>
      </c>
    </row>
    <row r="78" spans="1:12" ht="14.4" x14ac:dyDescent="0.3">
      <c r="A78" s="23"/>
      <c r="B78" s="15"/>
      <c r="C78" s="11"/>
      <c r="D78" s="7" t="s">
        <v>32</v>
      </c>
      <c r="E78" s="42" t="s">
        <v>42</v>
      </c>
      <c r="F78" s="43">
        <v>20</v>
      </c>
      <c r="G78" s="43">
        <v>1.4</v>
      </c>
      <c r="H78" s="43">
        <v>0.35</v>
      </c>
      <c r="I78" s="43">
        <v>4.7</v>
      </c>
      <c r="J78" s="43">
        <v>26</v>
      </c>
      <c r="K78" s="44" t="s">
        <v>41</v>
      </c>
      <c r="L78" s="69">
        <v>0.45</v>
      </c>
    </row>
    <row r="79" spans="1:12" ht="14.4" x14ac:dyDescent="0.3">
      <c r="A79" s="23"/>
      <c r="B79" s="15"/>
      <c r="C79" s="11"/>
      <c r="D79" s="6"/>
      <c r="E79" s="52"/>
      <c r="F79" s="43"/>
      <c r="G79" s="43"/>
      <c r="H79" s="43"/>
      <c r="I79" s="43"/>
      <c r="J79" s="43"/>
      <c r="K79" s="44"/>
      <c r="L79" s="69"/>
    </row>
    <row r="80" spans="1:12" ht="14.4" x14ac:dyDescent="0.3">
      <c r="A80" s="24"/>
      <c r="B80" s="17"/>
      <c r="C80" s="8"/>
      <c r="D80" s="6"/>
      <c r="E80" s="42"/>
      <c r="F80" s="43"/>
      <c r="G80" s="43"/>
      <c r="H80" s="43"/>
      <c r="I80" s="43"/>
      <c r="J80" s="43"/>
      <c r="K80" s="44"/>
      <c r="L80" s="69"/>
    </row>
    <row r="81" spans="1:12" ht="25.2" customHeight="1" thickBot="1" x14ac:dyDescent="0.35">
      <c r="A81" s="29">
        <f>A63</f>
        <v>1</v>
      </c>
      <c r="B81" s="30">
        <f>B63</f>
        <v>4</v>
      </c>
      <c r="C81" s="54" t="s">
        <v>4</v>
      </c>
      <c r="D81" s="18" t="s">
        <v>33</v>
      </c>
      <c r="E81" s="9"/>
      <c r="F81" s="19">
        <f>SUM(F72:F80)</f>
        <v>700</v>
      </c>
      <c r="G81" s="19">
        <f t="shared" ref="G81" si="27">SUM(G72:G80)</f>
        <v>44.89</v>
      </c>
      <c r="H81" s="19">
        <f t="shared" ref="H81" si="28">SUM(H72:H80)</f>
        <v>24.990000000000002</v>
      </c>
      <c r="I81" s="19">
        <f t="shared" ref="I81" si="29">SUM(I72:I80)</f>
        <v>94.570000000000007</v>
      </c>
      <c r="J81" s="19">
        <f t="shared" ref="J81" si="30">SUM(J72:J80)</f>
        <v>775.8</v>
      </c>
      <c r="K81" s="25"/>
      <c r="L81" s="19">
        <f>SUM(L73:L80)</f>
        <v>75.750000000000014</v>
      </c>
    </row>
    <row r="82" spans="1:12" ht="15" thickBot="1" x14ac:dyDescent="0.35">
      <c r="A82" s="20">
        <v>1</v>
      </c>
      <c r="B82" s="21">
        <v>5</v>
      </c>
      <c r="C82" s="22" t="s">
        <v>20</v>
      </c>
      <c r="D82" s="55"/>
      <c r="E82" s="31"/>
      <c r="F82" s="32">
        <f>F71+F81</f>
        <v>1400</v>
      </c>
      <c r="G82" s="32">
        <f t="shared" ref="G82" si="31">G71+G81</f>
        <v>61.95</v>
      </c>
      <c r="H82" s="32">
        <f t="shared" ref="H82" si="32">H71+H81</f>
        <v>48.63</v>
      </c>
      <c r="I82" s="32">
        <f t="shared" ref="I82" si="33">I71+I81</f>
        <v>182.67000000000002</v>
      </c>
      <c r="J82" s="32">
        <f t="shared" ref="J82:L82" si="34">J71+J81</f>
        <v>1457.8</v>
      </c>
      <c r="K82" s="32"/>
      <c r="L82" s="32">
        <f t="shared" si="34"/>
        <v>138.07000000000002</v>
      </c>
    </row>
    <row r="83" spans="1:12" ht="14.4" x14ac:dyDescent="0.3">
      <c r="A83" s="23"/>
      <c r="B83" s="15"/>
      <c r="C83" s="11"/>
      <c r="D83" s="5" t="s">
        <v>21</v>
      </c>
      <c r="E83" s="61" t="s">
        <v>75</v>
      </c>
      <c r="F83" s="40">
        <v>170</v>
      </c>
      <c r="G83" s="40">
        <v>26.97</v>
      </c>
      <c r="H83" s="40">
        <v>16.09</v>
      </c>
      <c r="I83" s="40">
        <v>40.6</v>
      </c>
      <c r="J83" s="40">
        <v>374</v>
      </c>
      <c r="K83" s="41">
        <v>366</v>
      </c>
      <c r="L83" s="70">
        <v>55.57</v>
      </c>
    </row>
    <row r="84" spans="1:12" ht="14.4" x14ac:dyDescent="0.3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69"/>
    </row>
    <row r="85" spans="1:12" ht="14.4" x14ac:dyDescent="0.3">
      <c r="A85" s="23"/>
      <c r="B85" s="15"/>
      <c r="C85" s="11"/>
      <c r="D85" s="7" t="s">
        <v>22</v>
      </c>
      <c r="E85" s="42" t="s">
        <v>48</v>
      </c>
      <c r="F85" s="43">
        <v>200</v>
      </c>
      <c r="G85" s="43">
        <v>0.2</v>
      </c>
      <c r="H85" s="43">
        <v>0.1</v>
      </c>
      <c r="I85" s="43">
        <v>9.3000000000000007</v>
      </c>
      <c r="J85" s="43">
        <v>88</v>
      </c>
      <c r="K85" s="44">
        <v>686</v>
      </c>
      <c r="L85" s="69">
        <v>3.61</v>
      </c>
    </row>
    <row r="86" spans="1:12" ht="14.4" x14ac:dyDescent="0.3">
      <c r="A86" s="23"/>
      <c r="B86" s="15"/>
      <c r="C86" s="11"/>
      <c r="D86" s="7" t="s">
        <v>23</v>
      </c>
      <c r="E86" s="42" t="s">
        <v>101</v>
      </c>
      <c r="F86" s="43">
        <v>30</v>
      </c>
      <c r="G86" s="43">
        <v>3</v>
      </c>
      <c r="H86" s="43">
        <v>0</v>
      </c>
      <c r="I86" s="43">
        <v>17</v>
      </c>
      <c r="J86" s="43">
        <v>26</v>
      </c>
      <c r="K86" s="44" t="s">
        <v>41</v>
      </c>
      <c r="L86" s="68">
        <v>2.4</v>
      </c>
    </row>
    <row r="87" spans="1:12" ht="14.4" x14ac:dyDescent="0.3">
      <c r="A87" s="23"/>
      <c r="B87" s="15"/>
      <c r="C87" s="11"/>
      <c r="D87" s="7" t="s">
        <v>32</v>
      </c>
      <c r="E87" s="42" t="s">
        <v>42</v>
      </c>
      <c r="F87" s="43">
        <v>10</v>
      </c>
      <c r="G87" s="43">
        <v>0.7</v>
      </c>
      <c r="H87" s="43">
        <v>0.35</v>
      </c>
      <c r="I87" s="43">
        <v>4.7</v>
      </c>
      <c r="J87" s="43">
        <v>26</v>
      </c>
      <c r="K87" s="44" t="s">
        <v>41</v>
      </c>
      <c r="L87" s="68">
        <v>0.45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69"/>
    </row>
    <row r="89" spans="1:12" ht="14.4" x14ac:dyDescent="0.3">
      <c r="A89" s="24"/>
      <c r="B89" s="17"/>
      <c r="C89" s="8"/>
      <c r="D89" s="6"/>
      <c r="E89" s="42"/>
      <c r="F89" s="43"/>
      <c r="G89" s="43"/>
      <c r="H89" s="43"/>
      <c r="I89" s="43"/>
      <c r="J89" s="43"/>
      <c r="K89" s="44"/>
      <c r="L89" s="69"/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18" t="s">
        <v>33</v>
      </c>
      <c r="E90" s="9"/>
      <c r="F90" s="19">
        <f>SUM(F83:F89)</f>
        <v>410</v>
      </c>
      <c r="G90" s="19">
        <f t="shared" ref="G90" si="35">SUM(G83:G89)</f>
        <v>30.869999999999997</v>
      </c>
      <c r="H90" s="19">
        <f t="shared" ref="H90" si="36">SUM(H83:H89)</f>
        <v>16.540000000000003</v>
      </c>
      <c r="I90" s="19">
        <f t="shared" ref="I90" si="37">SUM(I83:I89)</f>
        <v>71.600000000000009</v>
      </c>
      <c r="J90" s="64">
        <f t="shared" ref="J90" si="38">SUM(J83:J89)</f>
        <v>514</v>
      </c>
      <c r="K90" s="25"/>
      <c r="L90" s="19">
        <f>SUM(L83:L89)</f>
        <v>62.03</v>
      </c>
    </row>
    <row r="91" spans="1:12" ht="14.4" x14ac:dyDescent="0.3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27</v>
      </c>
      <c r="E92" s="52" t="s">
        <v>76</v>
      </c>
      <c r="F92" s="43">
        <v>210</v>
      </c>
      <c r="G92" s="43">
        <v>1.6</v>
      </c>
      <c r="H92" s="43">
        <v>5.28</v>
      </c>
      <c r="I92" s="43">
        <v>10.48</v>
      </c>
      <c r="J92" s="43">
        <v>153</v>
      </c>
      <c r="K92" s="44">
        <v>110</v>
      </c>
      <c r="L92" s="69">
        <v>12.49</v>
      </c>
    </row>
    <row r="93" spans="1:12" ht="14.4" x14ac:dyDescent="0.3">
      <c r="A93" s="23"/>
      <c r="B93" s="15"/>
      <c r="C93" s="11"/>
      <c r="D93" s="7" t="s">
        <v>28</v>
      </c>
      <c r="E93" s="52" t="s">
        <v>78</v>
      </c>
      <c r="F93" s="43">
        <v>90</v>
      </c>
      <c r="G93" s="43">
        <v>18.2</v>
      </c>
      <c r="H93" s="43">
        <v>9.4</v>
      </c>
      <c r="I93" s="43">
        <v>3.7</v>
      </c>
      <c r="J93" s="43">
        <v>173.2</v>
      </c>
      <c r="K93" s="44">
        <v>498</v>
      </c>
      <c r="L93" s="69">
        <v>37.44</v>
      </c>
    </row>
    <row r="94" spans="1:12" ht="14.4" x14ac:dyDescent="0.3">
      <c r="A94" s="23"/>
      <c r="B94" s="15"/>
      <c r="C94" s="11"/>
      <c r="D94" s="7" t="s">
        <v>29</v>
      </c>
      <c r="E94" s="52" t="s">
        <v>77</v>
      </c>
      <c r="F94" s="43">
        <v>160</v>
      </c>
      <c r="G94" s="43">
        <v>4.0999999999999996</v>
      </c>
      <c r="H94" s="43">
        <v>4.7</v>
      </c>
      <c r="I94" s="43">
        <v>21.7</v>
      </c>
      <c r="J94" s="43">
        <v>190</v>
      </c>
      <c r="K94" s="44">
        <v>520</v>
      </c>
      <c r="L94" s="69">
        <v>10.119999999999999</v>
      </c>
    </row>
    <row r="95" spans="1:12" ht="14.4" x14ac:dyDescent="0.3">
      <c r="A95" s="23"/>
      <c r="B95" s="15"/>
      <c r="C95" s="11"/>
      <c r="D95" s="7" t="s">
        <v>30</v>
      </c>
      <c r="E95" s="52" t="s">
        <v>102</v>
      </c>
      <c r="F95" s="43">
        <v>200</v>
      </c>
      <c r="G95" s="43">
        <v>0</v>
      </c>
      <c r="H95" s="43">
        <v>0</v>
      </c>
      <c r="I95" s="43">
        <v>16.100000000000001</v>
      </c>
      <c r="J95" s="43">
        <v>64</v>
      </c>
      <c r="K95" s="44" t="s">
        <v>103</v>
      </c>
      <c r="L95" s="43">
        <v>3.8</v>
      </c>
    </row>
    <row r="96" spans="1:12" ht="14.4" x14ac:dyDescent="0.3">
      <c r="A96" s="23"/>
      <c r="B96" s="15"/>
      <c r="C96" s="11"/>
      <c r="D96" s="7" t="s">
        <v>31</v>
      </c>
      <c r="E96" s="42" t="s">
        <v>40</v>
      </c>
      <c r="F96" s="43">
        <v>30</v>
      </c>
      <c r="G96" s="43">
        <v>3</v>
      </c>
      <c r="H96" s="43">
        <v>1</v>
      </c>
      <c r="I96" s="43">
        <v>20</v>
      </c>
      <c r="J96" s="43">
        <v>92</v>
      </c>
      <c r="K96" s="44" t="s">
        <v>41</v>
      </c>
      <c r="L96" s="69">
        <v>1.62</v>
      </c>
    </row>
    <row r="97" spans="1:12" ht="14.4" x14ac:dyDescent="0.3">
      <c r="A97" s="23"/>
      <c r="B97" s="15"/>
      <c r="C97" s="11"/>
      <c r="D97" s="7" t="s">
        <v>32</v>
      </c>
      <c r="E97" s="42" t="s">
        <v>42</v>
      </c>
      <c r="F97" s="43">
        <v>10</v>
      </c>
      <c r="G97" s="43">
        <v>0.7</v>
      </c>
      <c r="H97" s="43">
        <v>0.35</v>
      </c>
      <c r="I97" s="43">
        <v>4.7</v>
      </c>
      <c r="J97" s="43">
        <v>26</v>
      </c>
      <c r="K97" s="44" t="s">
        <v>41</v>
      </c>
      <c r="L97" s="69">
        <v>0.45</v>
      </c>
    </row>
    <row r="98" spans="1:12" ht="14.4" x14ac:dyDescent="0.3">
      <c r="A98" s="23"/>
      <c r="B98" s="15"/>
      <c r="C98" s="11"/>
      <c r="D98" s="73" t="s">
        <v>100</v>
      </c>
      <c r="E98" s="42" t="s">
        <v>74</v>
      </c>
      <c r="F98" s="43">
        <v>200</v>
      </c>
      <c r="G98" s="43">
        <v>0</v>
      </c>
      <c r="H98" s="43">
        <v>0</v>
      </c>
      <c r="I98" s="43">
        <v>22</v>
      </c>
      <c r="J98" s="43">
        <v>90</v>
      </c>
      <c r="K98" s="60" t="s">
        <v>41</v>
      </c>
      <c r="L98" s="69">
        <v>22</v>
      </c>
    </row>
    <row r="99" spans="1:12" ht="14.4" x14ac:dyDescent="0.3">
      <c r="A99" s="24"/>
      <c r="B99" s="17"/>
      <c r="C99" s="8"/>
      <c r="D99" s="6"/>
      <c r="E99" s="42"/>
      <c r="F99" s="43"/>
      <c r="G99" s="43"/>
      <c r="H99" s="43"/>
      <c r="I99" s="43"/>
      <c r="J99" s="43"/>
      <c r="K99" s="44"/>
      <c r="L99" s="69"/>
    </row>
    <row r="100" spans="1:12" ht="20.399999999999999" customHeight="1" thickBot="1" x14ac:dyDescent="0.35">
      <c r="A100" s="29">
        <f>A82</f>
        <v>1</v>
      </c>
      <c r="B100" s="30">
        <f>B82</f>
        <v>5</v>
      </c>
      <c r="C100" s="54" t="s">
        <v>4</v>
      </c>
      <c r="D100" s="18" t="s">
        <v>33</v>
      </c>
      <c r="E100" s="9"/>
      <c r="F100" s="19">
        <f>SUM(F91:F99)</f>
        <v>900</v>
      </c>
      <c r="G100" s="19">
        <f t="shared" ref="G100" si="39">SUM(G91:G99)</f>
        <v>27.599999999999998</v>
      </c>
      <c r="H100" s="19">
        <f t="shared" ref="H100" si="40">SUM(H91:H99)</f>
        <v>20.73</v>
      </c>
      <c r="I100" s="19">
        <f t="shared" ref="I100" si="41">SUM(I91:I99)</f>
        <v>98.679999999999993</v>
      </c>
      <c r="J100" s="64">
        <f t="shared" ref="J100" si="42">SUM(J91:J99)</f>
        <v>788.2</v>
      </c>
      <c r="K100" s="25"/>
      <c r="L100" s="19">
        <f>SUM(L92:L99)</f>
        <v>87.92</v>
      </c>
    </row>
    <row r="101" spans="1:12" ht="15" thickBot="1" x14ac:dyDescent="0.35">
      <c r="A101" s="20">
        <v>2</v>
      </c>
      <c r="B101" s="21">
        <v>1</v>
      </c>
      <c r="C101" s="22" t="s">
        <v>20</v>
      </c>
      <c r="D101" s="55"/>
      <c r="E101" s="31"/>
      <c r="F101" s="32">
        <f>F90+F100</f>
        <v>1310</v>
      </c>
      <c r="G101" s="32">
        <f t="shared" ref="G101" si="43">G90+G100</f>
        <v>58.47</v>
      </c>
      <c r="H101" s="32">
        <f t="shared" ref="H101" si="44">H90+H100</f>
        <v>37.270000000000003</v>
      </c>
      <c r="I101" s="32">
        <f t="shared" ref="I101" si="45">I90+I100</f>
        <v>170.28</v>
      </c>
      <c r="J101" s="32">
        <f t="shared" ref="J101:L101" si="46">J90+J100</f>
        <v>1302.2</v>
      </c>
      <c r="K101" s="32"/>
      <c r="L101" s="32">
        <f t="shared" si="46"/>
        <v>149.94999999999999</v>
      </c>
    </row>
    <row r="102" spans="1:12" ht="14.4" x14ac:dyDescent="0.3">
      <c r="A102" s="23"/>
      <c r="B102" s="15"/>
      <c r="C102" s="11"/>
      <c r="D102" s="5" t="s">
        <v>21</v>
      </c>
      <c r="E102" s="39" t="s">
        <v>52</v>
      </c>
      <c r="F102" s="40">
        <v>210</v>
      </c>
      <c r="G102" s="40">
        <v>5.04</v>
      </c>
      <c r="H102" s="40">
        <v>7</v>
      </c>
      <c r="I102" s="40">
        <v>33</v>
      </c>
      <c r="J102" s="40">
        <v>214</v>
      </c>
      <c r="K102" s="41">
        <v>311</v>
      </c>
      <c r="L102" s="70">
        <v>17.239999999999998</v>
      </c>
    </row>
    <row r="103" spans="1:12" ht="14.4" x14ac:dyDescent="0.3">
      <c r="A103" s="23"/>
      <c r="B103" s="15"/>
      <c r="C103" s="11"/>
      <c r="D103" s="62" t="s">
        <v>43</v>
      </c>
      <c r="E103" s="52" t="s">
        <v>44</v>
      </c>
      <c r="F103" s="43">
        <v>20</v>
      </c>
      <c r="G103" s="43">
        <v>6</v>
      </c>
      <c r="H103" s="43">
        <v>6</v>
      </c>
      <c r="I103" s="43">
        <v>6.1</v>
      </c>
      <c r="J103" s="43">
        <v>80</v>
      </c>
      <c r="K103" s="44" t="s">
        <v>41</v>
      </c>
      <c r="L103" s="69">
        <v>12.6</v>
      </c>
    </row>
    <row r="104" spans="1:12" ht="14.4" x14ac:dyDescent="0.3">
      <c r="A104" s="23"/>
      <c r="B104" s="15"/>
      <c r="C104" s="11"/>
      <c r="D104" s="7" t="s">
        <v>22</v>
      </c>
      <c r="E104" s="42" t="s">
        <v>39</v>
      </c>
      <c r="F104" s="43">
        <v>200</v>
      </c>
      <c r="G104" s="43">
        <v>3.3</v>
      </c>
      <c r="H104" s="43">
        <v>2.9</v>
      </c>
      <c r="I104" s="43">
        <v>13.8</v>
      </c>
      <c r="J104" s="43">
        <v>74</v>
      </c>
      <c r="K104" s="44">
        <v>693</v>
      </c>
      <c r="L104" s="69">
        <v>8.5399999999999991</v>
      </c>
    </row>
    <row r="105" spans="1:12" ht="14.4" x14ac:dyDescent="0.3">
      <c r="A105" s="23"/>
      <c r="B105" s="15"/>
      <c r="C105" s="11"/>
      <c r="D105" s="7" t="s">
        <v>23</v>
      </c>
      <c r="E105" s="42" t="s">
        <v>101</v>
      </c>
      <c r="F105" s="43">
        <v>30</v>
      </c>
      <c r="G105" s="43">
        <v>3</v>
      </c>
      <c r="H105" s="43">
        <v>0</v>
      </c>
      <c r="I105" s="43">
        <v>17</v>
      </c>
      <c r="J105" s="43">
        <v>26</v>
      </c>
      <c r="K105" s="44" t="s">
        <v>41</v>
      </c>
      <c r="L105" s="68">
        <v>2.4</v>
      </c>
    </row>
    <row r="106" spans="1:12" ht="14.4" x14ac:dyDescent="0.3">
      <c r="A106" s="23"/>
      <c r="B106" s="15"/>
      <c r="C106" s="11"/>
      <c r="D106" s="7" t="s">
        <v>24</v>
      </c>
      <c r="E106" s="52" t="s">
        <v>95</v>
      </c>
      <c r="F106" s="43">
        <v>170</v>
      </c>
      <c r="G106" s="43">
        <v>0.6</v>
      </c>
      <c r="H106" s="43">
        <v>0.6</v>
      </c>
      <c r="I106" s="43">
        <v>15</v>
      </c>
      <c r="J106" s="43">
        <v>121</v>
      </c>
      <c r="K106" s="44" t="s">
        <v>41</v>
      </c>
      <c r="L106" s="68">
        <v>27.2</v>
      </c>
    </row>
    <row r="107" spans="1:12" ht="14.4" x14ac:dyDescent="0.3">
      <c r="A107" s="23"/>
      <c r="B107" s="15"/>
      <c r="C107" s="11"/>
      <c r="D107" s="6" t="s">
        <v>23</v>
      </c>
      <c r="E107" s="42" t="s">
        <v>42</v>
      </c>
      <c r="F107" s="43">
        <v>10</v>
      </c>
      <c r="G107" s="43">
        <v>1</v>
      </c>
      <c r="H107" s="43">
        <v>1</v>
      </c>
      <c r="I107" s="43">
        <v>5</v>
      </c>
      <c r="J107" s="43">
        <v>26</v>
      </c>
      <c r="K107" s="44" t="s">
        <v>41</v>
      </c>
      <c r="L107" s="69">
        <v>0.45</v>
      </c>
    </row>
    <row r="108" spans="1:12" ht="14.4" x14ac:dyDescent="0.3">
      <c r="A108" s="24"/>
      <c r="B108" s="17"/>
      <c r="C108" s="8"/>
      <c r="D108" s="6"/>
      <c r="E108" s="42"/>
      <c r="F108" s="43"/>
      <c r="G108" s="43"/>
      <c r="H108" s="43"/>
      <c r="I108" s="43"/>
      <c r="J108" s="43"/>
      <c r="K108" s="44"/>
      <c r="L108" s="69"/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18" t="s">
        <v>33</v>
      </c>
      <c r="E109" s="9"/>
      <c r="F109" s="19">
        <f>SUM(F102:F108)</f>
        <v>640</v>
      </c>
      <c r="G109" s="19">
        <f t="shared" ref="G109:J109" si="47">SUM(G102:G108)</f>
        <v>18.940000000000001</v>
      </c>
      <c r="H109" s="19">
        <f t="shared" si="47"/>
        <v>17.5</v>
      </c>
      <c r="I109" s="19">
        <f t="shared" si="47"/>
        <v>89.9</v>
      </c>
      <c r="J109" s="19">
        <f t="shared" si="47"/>
        <v>541</v>
      </c>
      <c r="K109" s="25"/>
      <c r="L109" s="19">
        <f>SUM(L102:L108)</f>
        <v>68.429999999999993</v>
      </c>
    </row>
    <row r="110" spans="1:12" ht="14.4" x14ac:dyDescent="0.3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27</v>
      </c>
      <c r="E111" s="52" t="s">
        <v>79</v>
      </c>
      <c r="F111" s="43">
        <v>200</v>
      </c>
      <c r="G111" s="43">
        <v>7.4</v>
      </c>
      <c r="H111" s="43">
        <v>6.48</v>
      </c>
      <c r="I111" s="43">
        <v>11.9</v>
      </c>
      <c r="J111" s="43">
        <v>133.6</v>
      </c>
      <c r="K111" s="44">
        <v>132</v>
      </c>
      <c r="L111" s="43">
        <v>8.73</v>
      </c>
    </row>
    <row r="112" spans="1:12" ht="14.4" x14ac:dyDescent="0.3">
      <c r="A112" s="23"/>
      <c r="B112" s="15"/>
      <c r="C112" s="11"/>
      <c r="D112" s="7" t="s">
        <v>28</v>
      </c>
      <c r="E112" s="52" t="s">
        <v>80</v>
      </c>
      <c r="F112" s="43">
        <v>100</v>
      </c>
      <c r="G112" s="43">
        <v>18</v>
      </c>
      <c r="H112" s="43">
        <v>10</v>
      </c>
      <c r="I112" s="43">
        <v>22</v>
      </c>
      <c r="J112" s="43">
        <v>250</v>
      </c>
      <c r="K112" s="44">
        <v>436</v>
      </c>
      <c r="L112" s="43">
        <v>45.79</v>
      </c>
    </row>
    <row r="113" spans="1:12" ht="14.4" x14ac:dyDescent="0.3">
      <c r="A113" s="23"/>
      <c r="B113" s="15"/>
      <c r="C113" s="11"/>
      <c r="D113" s="7" t="s">
        <v>29</v>
      </c>
      <c r="E113" s="52" t="s">
        <v>73</v>
      </c>
      <c r="F113" s="43">
        <v>160</v>
      </c>
      <c r="G113" s="43">
        <v>8.1</v>
      </c>
      <c r="H113" s="43">
        <v>8.9</v>
      </c>
      <c r="I113" s="43">
        <v>39</v>
      </c>
      <c r="J113" s="43">
        <v>331</v>
      </c>
      <c r="K113" s="44">
        <v>511</v>
      </c>
      <c r="L113" s="43">
        <v>6.79</v>
      </c>
    </row>
    <row r="114" spans="1:12" ht="14.4" x14ac:dyDescent="0.3">
      <c r="A114" s="23"/>
      <c r="B114" s="15"/>
      <c r="C114" s="11"/>
      <c r="D114" s="7" t="s">
        <v>30</v>
      </c>
      <c r="E114" s="52" t="s">
        <v>51</v>
      </c>
      <c r="F114" s="43">
        <v>200</v>
      </c>
      <c r="G114" s="43">
        <v>0.6</v>
      </c>
      <c r="H114" s="43">
        <v>0.1</v>
      </c>
      <c r="I114" s="43">
        <v>31.4</v>
      </c>
      <c r="J114" s="43">
        <v>124</v>
      </c>
      <c r="K114" s="44">
        <v>639</v>
      </c>
      <c r="L114" s="43">
        <v>4.5999999999999996</v>
      </c>
    </row>
    <row r="115" spans="1:12" ht="14.4" x14ac:dyDescent="0.3">
      <c r="A115" s="23"/>
      <c r="B115" s="15"/>
      <c r="C115" s="11"/>
      <c r="D115" s="7" t="s">
        <v>31</v>
      </c>
      <c r="E115" s="42" t="s">
        <v>40</v>
      </c>
      <c r="F115" s="43">
        <v>30</v>
      </c>
      <c r="G115" s="43">
        <v>3</v>
      </c>
      <c r="H115" s="43">
        <v>1</v>
      </c>
      <c r="I115" s="43">
        <v>20</v>
      </c>
      <c r="J115" s="43">
        <v>71</v>
      </c>
      <c r="K115" s="44" t="s">
        <v>41</v>
      </c>
      <c r="L115" s="43">
        <v>1.62</v>
      </c>
    </row>
    <row r="116" spans="1:12" ht="14.4" x14ac:dyDescent="0.3">
      <c r="A116" s="23"/>
      <c r="B116" s="15"/>
      <c r="C116" s="11"/>
      <c r="D116" s="7" t="s">
        <v>32</v>
      </c>
      <c r="E116" s="42" t="s">
        <v>42</v>
      </c>
      <c r="F116" s="43">
        <v>10</v>
      </c>
      <c r="G116" s="43">
        <v>1</v>
      </c>
      <c r="H116" s="43">
        <v>1</v>
      </c>
      <c r="I116" s="43">
        <v>5</v>
      </c>
      <c r="J116" s="43">
        <v>26</v>
      </c>
      <c r="K116" s="44" t="s">
        <v>41</v>
      </c>
      <c r="L116" s="43">
        <v>0.45</v>
      </c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4.4" customHeight="1" thickBot="1" x14ac:dyDescent="0.35">
      <c r="A119" s="29">
        <f>A101</f>
        <v>2</v>
      </c>
      <c r="B119" s="30">
        <f>B101</f>
        <v>1</v>
      </c>
      <c r="C119" s="54" t="s">
        <v>4</v>
      </c>
      <c r="D119" s="18" t="s">
        <v>33</v>
      </c>
      <c r="E119" s="9"/>
      <c r="F119" s="19">
        <f>SUM(F110:F118)</f>
        <v>700</v>
      </c>
      <c r="G119" s="19">
        <f t="shared" ref="G119:J119" si="48">SUM(G110:G118)</f>
        <v>38.1</v>
      </c>
      <c r="H119" s="19">
        <f t="shared" si="48"/>
        <v>27.480000000000004</v>
      </c>
      <c r="I119" s="19">
        <f t="shared" si="48"/>
        <v>129.30000000000001</v>
      </c>
      <c r="J119" s="19">
        <f t="shared" si="48"/>
        <v>935.6</v>
      </c>
      <c r="K119" s="25"/>
      <c r="L119" s="19">
        <f t="shared" ref="L119" si="49">SUM(L110:L118)</f>
        <v>67.98</v>
      </c>
    </row>
    <row r="120" spans="1:12" ht="15" thickBot="1" x14ac:dyDescent="0.35">
      <c r="A120" s="14">
        <v>2</v>
      </c>
      <c r="B120" s="15">
        <v>2</v>
      </c>
      <c r="C120" s="22" t="s">
        <v>20</v>
      </c>
      <c r="D120" s="55"/>
      <c r="E120" s="31"/>
      <c r="F120" s="32">
        <f>F109+F119</f>
        <v>1340</v>
      </c>
      <c r="G120" s="32">
        <f t="shared" ref="G120" si="50">G109+G119</f>
        <v>57.040000000000006</v>
      </c>
      <c r="H120" s="32">
        <f t="shared" ref="H120" si="51">H109+H119</f>
        <v>44.980000000000004</v>
      </c>
      <c r="I120" s="32">
        <f t="shared" ref="I120" si="52">I109+I119</f>
        <v>219.20000000000002</v>
      </c>
      <c r="J120" s="32">
        <f t="shared" ref="J120:L120" si="53">J109+J119</f>
        <v>1476.6</v>
      </c>
      <c r="K120" s="32"/>
      <c r="L120" s="32">
        <f t="shared" si="53"/>
        <v>136.41</v>
      </c>
    </row>
    <row r="121" spans="1:12" ht="14.4" x14ac:dyDescent="0.3">
      <c r="A121" s="14"/>
      <c r="B121" s="15"/>
      <c r="C121" s="11"/>
      <c r="D121" s="5" t="s">
        <v>21</v>
      </c>
      <c r="E121" s="61" t="s">
        <v>68</v>
      </c>
      <c r="F121" s="40">
        <v>210</v>
      </c>
      <c r="G121" s="40">
        <v>6.76</v>
      </c>
      <c r="H121" s="40">
        <v>10.24</v>
      </c>
      <c r="I121" s="40">
        <v>32.4</v>
      </c>
      <c r="J121" s="40">
        <v>358</v>
      </c>
      <c r="K121" s="41">
        <v>311</v>
      </c>
      <c r="L121" s="70">
        <v>15.36</v>
      </c>
    </row>
    <row r="122" spans="1:12" ht="14.4" x14ac:dyDescent="0.3">
      <c r="A122" s="14"/>
      <c r="B122" s="15"/>
      <c r="C122" s="11"/>
      <c r="D122" s="6"/>
      <c r="E122" s="52" t="s">
        <v>69</v>
      </c>
      <c r="F122" s="43">
        <v>40</v>
      </c>
      <c r="G122" s="43">
        <v>5.0999999999999996</v>
      </c>
      <c r="H122" s="43">
        <v>4.5999999999999996</v>
      </c>
      <c r="I122" s="43">
        <v>0.3</v>
      </c>
      <c r="J122" s="43">
        <v>63</v>
      </c>
      <c r="K122" s="44" t="s">
        <v>41</v>
      </c>
      <c r="L122" s="69">
        <v>8</v>
      </c>
    </row>
    <row r="123" spans="1:12" ht="14.4" x14ac:dyDescent="0.3">
      <c r="A123" s="14"/>
      <c r="B123" s="15"/>
      <c r="C123" s="11"/>
      <c r="D123" s="7" t="s">
        <v>22</v>
      </c>
      <c r="E123" s="52" t="s">
        <v>45</v>
      </c>
      <c r="F123" s="43">
        <v>200</v>
      </c>
      <c r="G123" s="43">
        <v>1.4</v>
      </c>
      <c r="H123" s="43">
        <v>1.2</v>
      </c>
      <c r="I123" s="43">
        <v>11.4</v>
      </c>
      <c r="J123" s="43">
        <v>53</v>
      </c>
      <c r="K123" s="44">
        <v>692</v>
      </c>
      <c r="L123" s="69">
        <v>8.84</v>
      </c>
    </row>
    <row r="124" spans="1:12" ht="14.4" x14ac:dyDescent="0.3">
      <c r="A124" s="14"/>
      <c r="B124" s="15"/>
      <c r="C124" s="11"/>
      <c r="D124" s="7" t="s">
        <v>23</v>
      </c>
      <c r="E124" s="42" t="s">
        <v>101</v>
      </c>
      <c r="F124" s="43">
        <v>30</v>
      </c>
      <c r="G124" s="43">
        <v>3</v>
      </c>
      <c r="H124" s="43">
        <v>0</v>
      </c>
      <c r="I124" s="43">
        <v>17</v>
      </c>
      <c r="J124" s="43">
        <v>26</v>
      </c>
      <c r="K124" s="44" t="s">
        <v>41</v>
      </c>
      <c r="L124" s="68">
        <v>2.4</v>
      </c>
    </row>
    <row r="125" spans="1:12" ht="14.4" x14ac:dyDescent="0.3">
      <c r="A125" s="14"/>
      <c r="B125" s="15"/>
      <c r="C125" s="11"/>
      <c r="D125" s="6" t="s">
        <v>99</v>
      </c>
      <c r="E125" s="52" t="s">
        <v>93</v>
      </c>
      <c r="F125" s="43">
        <v>30</v>
      </c>
      <c r="G125" s="43">
        <v>1.3</v>
      </c>
      <c r="H125" s="43">
        <v>4.3</v>
      </c>
      <c r="I125" s="43">
        <v>19</v>
      </c>
      <c r="J125" s="43">
        <v>123</v>
      </c>
      <c r="K125" s="44" t="s">
        <v>41</v>
      </c>
      <c r="L125" s="69">
        <v>22</v>
      </c>
    </row>
    <row r="126" spans="1:12" ht="14.4" x14ac:dyDescent="0.3">
      <c r="A126" s="14"/>
      <c r="B126" s="15"/>
      <c r="C126" s="11"/>
      <c r="D126" s="6" t="s">
        <v>23</v>
      </c>
      <c r="E126" s="42" t="s">
        <v>42</v>
      </c>
      <c r="F126" s="43">
        <v>10</v>
      </c>
      <c r="G126" s="43">
        <v>1</v>
      </c>
      <c r="H126" s="43">
        <v>1</v>
      </c>
      <c r="I126" s="43">
        <v>5</v>
      </c>
      <c r="J126" s="43">
        <v>26</v>
      </c>
      <c r="K126" s="44" t="s">
        <v>41</v>
      </c>
      <c r="L126" s="69">
        <v>0.45</v>
      </c>
    </row>
    <row r="127" spans="1:12" ht="14.4" x14ac:dyDescent="0.3">
      <c r="A127" s="16"/>
      <c r="B127" s="17"/>
      <c r="C127" s="8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18" t="s">
        <v>33</v>
      </c>
      <c r="E128" s="9"/>
      <c r="F128" s="19">
        <f>SUM(F121:F127)</f>
        <v>520</v>
      </c>
      <c r="G128" s="19">
        <f t="shared" ref="G128:J128" si="54">SUM(G121:G127)</f>
        <v>18.559999999999999</v>
      </c>
      <c r="H128" s="19">
        <f t="shared" si="54"/>
        <v>21.34</v>
      </c>
      <c r="I128" s="19">
        <f t="shared" si="54"/>
        <v>85.1</v>
      </c>
      <c r="J128" s="19">
        <f t="shared" si="54"/>
        <v>649</v>
      </c>
      <c r="K128" s="25"/>
      <c r="L128" s="19">
        <f t="shared" ref="L128" si="55">SUM(L121:L127)</f>
        <v>57.050000000000004</v>
      </c>
    </row>
    <row r="129" spans="1:12" ht="14.4" x14ac:dyDescent="0.3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27</v>
      </c>
      <c r="E130" s="52" t="s">
        <v>49</v>
      </c>
      <c r="F130" s="43">
        <v>250</v>
      </c>
      <c r="G130" s="43">
        <v>7.4</v>
      </c>
      <c r="H130" s="43">
        <v>9.5</v>
      </c>
      <c r="I130" s="43">
        <v>10.9</v>
      </c>
      <c r="J130" s="43">
        <v>158.4</v>
      </c>
      <c r="K130" s="44">
        <v>132</v>
      </c>
      <c r="L130" s="43">
        <v>13.8</v>
      </c>
    </row>
    <row r="131" spans="1:12" ht="14.4" x14ac:dyDescent="0.3">
      <c r="A131" s="14"/>
      <c r="B131" s="15"/>
      <c r="C131" s="11"/>
      <c r="D131" s="7" t="s">
        <v>28</v>
      </c>
      <c r="E131" s="52" t="s">
        <v>78</v>
      </c>
      <c r="F131" s="43">
        <v>90</v>
      </c>
      <c r="G131" s="43">
        <v>18.2</v>
      </c>
      <c r="H131" s="43">
        <v>9.4</v>
      </c>
      <c r="I131" s="43">
        <v>3.7</v>
      </c>
      <c r="J131" s="43">
        <v>173.2</v>
      </c>
      <c r="K131" s="44">
        <v>498</v>
      </c>
      <c r="L131" s="43">
        <v>37.44</v>
      </c>
    </row>
    <row r="132" spans="1:12" ht="14.4" x14ac:dyDescent="0.3">
      <c r="A132" s="14"/>
      <c r="B132" s="15"/>
      <c r="C132" s="11"/>
      <c r="D132" s="7" t="s">
        <v>29</v>
      </c>
      <c r="E132" s="52" t="s">
        <v>81</v>
      </c>
      <c r="F132" s="43">
        <v>150</v>
      </c>
      <c r="G132" s="43">
        <v>5.4</v>
      </c>
      <c r="H132" s="43">
        <v>8.1999999999999993</v>
      </c>
      <c r="I132" s="43">
        <v>16</v>
      </c>
      <c r="J132" s="43">
        <v>260</v>
      </c>
      <c r="K132" s="44">
        <v>224</v>
      </c>
      <c r="L132" s="43">
        <v>12.04</v>
      </c>
    </row>
    <row r="133" spans="1:12" ht="14.4" x14ac:dyDescent="0.3">
      <c r="A133" s="14"/>
      <c r="B133" s="15"/>
      <c r="C133" s="11"/>
      <c r="D133" s="7" t="s">
        <v>30</v>
      </c>
      <c r="E133" s="52" t="s">
        <v>102</v>
      </c>
      <c r="F133" s="43">
        <v>200</v>
      </c>
      <c r="G133" s="43">
        <v>0</v>
      </c>
      <c r="H133" s="43">
        <v>0</v>
      </c>
      <c r="I133" s="43">
        <v>16.100000000000001</v>
      </c>
      <c r="J133" s="43">
        <v>64</v>
      </c>
      <c r="K133" s="44" t="s">
        <v>103</v>
      </c>
      <c r="L133" s="43">
        <v>3.8</v>
      </c>
    </row>
    <row r="134" spans="1:12" ht="14.4" x14ac:dyDescent="0.3">
      <c r="A134" s="14"/>
      <c r="B134" s="15"/>
      <c r="C134" s="11"/>
      <c r="D134" s="7" t="s">
        <v>31</v>
      </c>
      <c r="E134" s="42" t="s">
        <v>40</v>
      </c>
      <c r="F134" s="43">
        <v>30</v>
      </c>
      <c r="G134" s="43">
        <v>3</v>
      </c>
      <c r="H134" s="43">
        <v>1</v>
      </c>
      <c r="I134" s="43">
        <v>20</v>
      </c>
      <c r="J134" s="43">
        <v>71</v>
      </c>
      <c r="K134" s="44" t="s">
        <v>41</v>
      </c>
      <c r="L134" s="43">
        <v>1.62</v>
      </c>
    </row>
    <row r="135" spans="1:12" ht="14.4" x14ac:dyDescent="0.3">
      <c r="A135" s="14"/>
      <c r="B135" s="15"/>
      <c r="C135" s="11"/>
      <c r="D135" s="7" t="s">
        <v>32</v>
      </c>
      <c r="E135" s="42" t="s">
        <v>42</v>
      </c>
      <c r="F135" s="43">
        <v>10</v>
      </c>
      <c r="G135" s="43">
        <v>1</v>
      </c>
      <c r="H135" s="43">
        <v>1</v>
      </c>
      <c r="I135" s="43">
        <v>5</v>
      </c>
      <c r="J135" s="43">
        <v>26</v>
      </c>
      <c r="K135" s="44" t="s">
        <v>41</v>
      </c>
      <c r="L135" s="43">
        <v>0.45</v>
      </c>
    </row>
    <row r="136" spans="1:12" ht="14.4" x14ac:dyDescent="0.3">
      <c r="A136" s="14"/>
      <c r="B136" s="15"/>
      <c r="C136" s="11"/>
      <c r="D136" s="6" t="s">
        <v>100</v>
      </c>
      <c r="E136" s="52" t="s">
        <v>74</v>
      </c>
      <c r="F136" s="43">
        <v>200</v>
      </c>
      <c r="G136" s="43">
        <v>0</v>
      </c>
      <c r="H136" s="43">
        <v>0</v>
      </c>
      <c r="I136" s="43">
        <v>22</v>
      </c>
      <c r="J136" s="43">
        <v>90</v>
      </c>
      <c r="K136" s="60" t="s">
        <v>41</v>
      </c>
      <c r="L136" s="43">
        <v>22</v>
      </c>
    </row>
    <row r="137" spans="1:12" ht="14.4" x14ac:dyDescent="0.3">
      <c r="A137" s="16"/>
      <c r="B137" s="17"/>
      <c r="C137" s="8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24" customHeight="1" thickBot="1" x14ac:dyDescent="0.35">
      <c r="A138" s="33">
        <f>A120</f>
        <v>2</v>
      </c>
      <c r="B138" s="33">
        <f>B120</f>
        <v>2</v>
      </c>
      <c r="C138" s="54" t="s">
        <v>4</v>
      </c>
      <c r="D138" s="18" t="s">
        <v>33</v>
      </c>
      <c r="E138" s="9"/>
      <c r="F138" s="19">
        <f>SUM(F129:F137)</f>
        <v>930</v>
      </c>
      <c r="G138" s="19">
        <f t="shared" ref="G138:J138" si="56">SUM(G129:G137)</f>
        <v>35</v>
      </c>
      <c r="H138" s="19">
        <f t="shared" si="56"/>
        <v>29.099999999999998</v>
      </c>
      <c r="I138" s="19">
        <f t="shared" si="56"/>
        <v>93.7</v>
      </c>
      <c r="J138" s="66">
        <f t="shared" si="56"/>
        <v>842.6</v>
      </c>
      <c r="K138" s="25"/>
      <c r="L138" s="19">
        <f t="shared" ref="L138" si="57">SUM(L129:L137)</f>
        <v>91.15</v>
      </c>
    </row>
    <row r="139" spans="1:12" ht="15" thickBot="1" x14ac:dyDescent="0.35">
      <c r="A139" s="20">
        <v>2</v>
      </c>
      <c r="B139" s="21">
        <v>3</v>
      </c>
      <c r="C139" s="22" t="s">
        <v>20</v>
      </c>
      <c r="D139" s="55"/>
      <c r="E139" s="31"/>
      <c r="F139" s="32">
        <f>F128+F138</f>
        <v>1450</v>
      </c>
      <c r="G139" s="32">
        <f t="shared" ref="G139" si="58">G128+G138</f>
        <v>53.56</v>
      </c>
      <c r="H139" s="32">
        <f t="shared" ref="H139" si="59">H128+H138</f>
        <v>50.44</v>
      </c>
      <c r="I139" s="32">
        <f t="shared" ref="I139" si="60">I128+I138</f>
        <v>178.8</v>
      </c>
      <c r="J139" s="32">
        <f t="shared" ref="J139:L139" si="61">J128+J138</f>
        <v>1491.6</v>
      </c>
      <c r="K139" s="32"/>
      <c r="L139" s="32">
        <f t="shared" si="61"/>
        <v>148.20000000000002</v>
      </c>
    </row>
    <row r="140" spans="1:12" ht="14.4" x14ac:dyDescent="0.3">
      <c r="A140" s="23"/>
      <c r="B140" s="15"/>
      <c r="C140" s="11"/>
      <c r="D140" s="5" t="s">
        <v>21</v>
      </c>
      <c r="E140" s="61" t="s">
        <v>64</v>
      </c>
      <c r="F140" s="40">
        <v>210</v>
      </c>
      <c r="G140" s="40">
        <v>8.34</v>
      </c>
      <c r="H140" s="40">
        <v>9.6</v>
      </c>
      <c r="I140" s="40">
        <v>27</v>
      </c>
      <c r="J140" s="40">
        <v>197.2</v>
      </c>
      <c r="K140" s="41">
        <v>311</v>
      </c>
      <c r="L140" s="70">
        <v>14.57</v>
      </c>
    </row>
    <row r="141" spans="1:12" ht="14.4" x14ac:dyDescent="0.3">
      <c r="A141" s="23"/>
      <c r="B141" s="15"/>
      <c r="C141" s="11"/>
      <c r="D141" s="6" t="s">
        <v>46</v>
      </c>
      <c r="E141" s="42" t="s">
        <v>47</v>
      </c>
      <c r="F141" s="43">
        <v>20</v>
      </c>
      <c r="G141" s="43">
        <v>0.2</v>
      </c>
      <c r="H141" s="43">
        <v>14.5</v>
      </c>
      <c r="I141" s="43">
        <v>0.6</v>
      </c>
      <c r="J141" s="43">
        <v>150</v>
      </c>
      <c r="K141" s="44" t="s">
        <v>41</v>
      </c>
      <c r="L141" s="69">
        <v>14.54</v>
      </c>
    </row>
    <row r="142" spans="1:12" ht="15.75" customHeight="1" x14ac:dyDescent="0.3">
      <c r="A142" s="23"/>
      <c r="B142" s="15"/>
      <c r="C142" s="11"/>
      <c r="D142" s="7" t="s">
        <v>22</v>
      </c>
      <c r="E142" s="52" t="s">
        <v>82</v>
      </c>
      <c r="F142" s="43">
        <v>200</v>
      </c>
      <c r="G142" s="43">
        <v>0.2</v>
      </c>
      <c r="H142" s="43">
        <v>0.1</v>
      </c>
      <c r="I142" s="43">
        <v>9.3000000000000007</v>
      </c>
      <c r="J142" s="43">
        <v>38</v>
      </c>
      <c r="K142" s="44">
        <v>685</v>
      </c>
      <c r="L142" s="69">
        <v>1.68</v>
      </c>
    </row>
    <row r="143" spans="1:12" ht="14.4" x14ac:dyDescent="0.3">
      <c r="A143" s="23"/>
      <c r="B143" s="15"/>
      <c r="C143" s="11"/>
      <c r="D143" s="7" t="s">
        <v>23</v>
      </c>
      <c r="E143" s="42" t="s">
        <v>101</v>
      </c>
      <c r="F143" s="43">
        <v>30</v>
      </c>
      <c r="G143" s="43">
        <v>3</v>
      </c>
      <c r="H143" s="43">
        <v>0</v>
      </c>
      <c r="I143" s="43">
        <v>17</v>
      </c>
      <c r="J143" s="43">
        <v>26</v>
      </c>
      <c r="K143" s="44" t="s">
        <v>41</v>
      </c>
      <c r="L143" s="68">
        <v>2.4</v>
      </c>
    </row>
    <row r="144" spans="1:12" ht="14.4" x14ac:dyDescent="0.3">
      <c r="A144" s="23"/>
      <c r="B144" s="15"/>
      <c r="C144" s="11"/>
      <c r="D144" s="7" t="s">
        <v>24</v>
      </c>
      <c r="E144" s="52" t="s">
        <v>95</v>
      </c>
      <c r="F144" s="43">
        <v>170</v>
      </c>
      <c r="G144" s="43">
        <v>0.6</v>
      </c>
      <c r="H144" s="43">
        <v>0.6</v>
      </c>
      <c r="I144" s="43">
        <v>15</v>
      </c>
      <c r="J144" s="43">
        <v>115</v>
      </c>
      <c r="K144" s="44" t="s">
        <v>41</v>
      </c>
      <c r="L144" s="68">
        <v>27.2</v>
      </c>
    </row>
    <row r="145" spans="1:12" ht="14.4" x14ac:dyDescent="0.3">
      <c r="A145" s="23"/>
      <c r="B145" s="15"/>
      <c r="C145" s="11"/>
      <c r="D145" s="6" t="s">
        <v>23</v>
      </c>
      <c r="E145" s="42" t="s">
        <v>42</v>
      </c>
      <c r="F145" s="43">
        <v>10</v>
      </c>
      <c r="G145" s="43">
        <v>1</v>
      </c>
      <c r="H145" s="43">
        <v>1</v>
      </c>
      <c r="I145" s="43">
        <v>5</v>
      </c>
      <c r="J145" s="43">
        <v>26</v>
      </c>
      <c r="K145" s="44" t="s">
        <v>41</v>
      </c>
      <c r="L145" s="69">
        <v>0.45</v>
      </c>
    </row>
    <row r="146" spans="1:12" ht="14.4" x14ac:dyDescent="0.3">
      <c r="A146" s="24"/>
      <c r="B146" s="17"/>
      <c r="C146" s="8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18" t="s">
        <v>33</v>
      </c>
      <c r="E147" s="9"/>
      <c r="F147" s="19">
        <f>SUM(F140:F146)</f>
        <v>640</v>
      </c>
      <c r="G147" s="19">
        <f t="shared" ref="G147:J147" si="62">SUM(G140:G146)</f>
        <v>13.339999999999998</v>
      </c>
      <c r="H147" s="19">
        <f t="shared" si="62"/>
        <v>25.800000000000004</v>
      </c>
      <c r="I147" s="19">
        <f t="shared" si="62"/>
        <v>73.900000000000006</v>
      </c>
      <c r="J147" s="66">
        <f t="shared" si="62"/>
        <v>552.20000000000005</v>
      </c>
      <c r="K147" s="25"/>
      <c r="L147" s="19">
        <f t="shared" ref="L147" si="63">SUM(L140:L146)</f>
        <v>60.84</v>
      </c>
    </row>
    <row r="148" spans="1:12" ht="14.4" x14ac:dyDescent="0.3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27</v>
      </c>
      <c r="E149" s="52" t="s">
        <v>83</v>
      </c>
      <c r="F149" s="43">
        <v>200</v>
      </c>
      <c r="G149" s="43">
        <v>7.4</v>
      </c>
      <c r="H149" s="43">
        <v>6.48</v>
      </c>
      <c r="I149" s="43">
        <v>11.9</v>
      </c>
      <c r="J149" s="43">
        <v>136</v>
      </c>
      <c r="K149" s="44">
        <v>124</v>
      </c>
      <c r="L149" s="43">
        <v>12.71</v>
      </c>
    </row>
    <row r="150" spans="1:12" ht="14.4" x14ac:dyDescent="0.3">
      <c r="A150" s="23"/>
      <c r="B150" s="15"/>
      <c r="C150" s="11"/>
      <c r="D150" s="7" t="s">
        <v>28</v>
      </c>
      <c r="E150" s="52" t="s">
        <v>84</v>
      </c>
      <c r="F150" s="43">
        <v>140</v>
      </c>
      <c r="G150" s="43">
        <v>18.7</v>
      </c>
      <c r="H150" s="43">
        <v>16.5</v>
      </c>
      <c r="I150" s="43">
        <v>7.5</v>
      </c>
      <c r="J150" s="43">
        <v>362</v>
      </c>
      <c r="K150" s="60" t="s">
        <v>85</v>
      </c>
      <c r="L150" s="43">
        <v>43.25</v>
      </c>
    </row>
    <row r="151" spans="1:12" ht="14.4" x14ac:dyDescent="0.3">
      <c r="A151" s="23"/>
      <c r="B151" s="15"/>
      <c r="C151" s="11"/>
      <c r="D151" s="7" t="s">
        <v>29</v>
      </c>
      <c r="E151" s="52" t="s">
        <v>50</v>
      </c>
      <c r="F151" s="43">
        <v>150</v>
      </c>
      <c r="G151" s="43">
        <v>3.8</v>
      </c>
      <c r="H151" s="43">
        <v>5.4</v>
      </c>
      <c r="I151" s="43">
        <v>38.9</v>
      </c>
      <c r="J151" s="43">
        <v>219</v>
      </c>
      <c r="K151" s="44">
        <v>511</v>
      </c>
      <c r="L151" s="43">
        <v>12.2</v>
      </c>
    </row>
    <row r="152" spans="1:12" ht="14.4" x14ac:dyDescent="0.3">
      <c r="A152" s="23"/>
      <c r="B152" s="15"/>
      <c r="C152" s="11"/>
      <c r="D152" s="7" t="s">
        <v>30</v>
      </c>
      <c r="E152" s="42" t="s">
        <v>59</v>
      </c>
      <c r="F152" s="43">
        <v>200</v>
      </c>
      <c r="G152" s="43">
        <v>0.1</v>
      </c>
      <c r="H152" s="43">
        <v>0</v>
      </c>
      <c r="I152" s="43">
        <v>19.399999999999999</v>
      </c>
      <c r="J152" s="43">
        <v>85</v>
      </c>
      <c r="K152" s="44" t="s">
        <v>60</v>
      </c>
      <c r="L152" s="43">
        <v>8</v>
      </c>
    </row>
    <row r="153" spans="1:12" ht="14.4" x14ac:dyDescent="0.3">
      <c r="A153" s="23"/>
      <c r="B153" s="15"/>
      <c r="C153" s="11"/>
      <c r="D153" s="7" t="s">
        <v>31</v>
      </c>
      <c r="E153" s="42" t="s">
        <v>40</v>
      </c>
      <c r="F153" s="43">
        <v>30</v>
      </c>
      <c r="G153" s="43">
        <v>3</v>
      </c>
      <c r="H153" s="43">
        <v>1</v>
      </c>
      <c r="I153" s="43">
        <v>20</v>
      </c>
      <c r="J153" s="43">
        <v>71</v>
      </c>
      <c r="K153" s="44" t="s">
        <v>41</v>
      </c>
      <c r="L153" s="43">
        <v>1.62</v>
      </c>
    </row>
    <row r="154" spans="1:12" ht="14.4" x14ac:dyDescent="0.3">
      <c r="A154" s="23"/>
      <c r="B154" s="15"/>
      <c r="C154" s="11"/>
      <c r="D154" s="7" t="s">
        <v>32</v>
      </c>
      <c r="E154" s="42" t="s">
        <v>42</v>
      </c>
      <c r="F154" s="43">
        <v>10</v>
      </c>
      <c r="G154" s="43">
        <v>1</v>
      </c>
      <c r="H154" s="43">
        <v>1</v>
      </c>
      <c r="I154" s="43">
        <v>5</v>
      </c>
      <c r="J154" s="43">
        <v>26</v>
      </c>
      <c r="K154" s="44" t="s">
        <v>41</v>
      </c>
      <c r="L154" s="43">
        <v>0.45</v>
      </c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27" customHeight="1" thickBot="1" x14ac:dyDescent="0.35">
      <c r="A157" s="29">
        <f>A139</f>
        <v>2</v>
      </c>
      <c r="B157" s="30">
        <f>B139</f>
        <v>3</v>
      </c>
      <c r="C157" s="54" t="s">
        <v>4</v>
      </c>
      <c r="D157" s="18" t="s">
        <v>33</v>
      </c>
      <c r="E157" s="9"/>
      <c r="F157" s="19">
        <f>SUM(F148:F156)</f>
        <v>730</v>
      </c>
      <c r="G157" s="19">
        <f t="shared" ref="G157:J157" si="64">SUM(G148:G156)</f>
        <v>34</v>
      </c>
      <c r="H157" s="19">
        <f t="shared" si="64"/>
        <v>30.380000000000003</v>
      </c>
      <c r="I157" s="19">
        <f t="shared" si="64"/>
        <v>102.69999999999999</v>
      </c>
      <c r="J157" s="66">
        <f t="shared" si="64"/>
        <v>899</v>
      </c>
      <c r="K157" s="25"/>
      <c r="L157" s="19">
        <f>SUM(L149:L156)</f>
        <v>78.23</v>
      </c>
    </row>
    <row r="158" spans="1:12" ht="15" thickBot="1" x14ac:dyDescent="0.35">
      <c r="A158" s="20">
        <v>2</v>
      </c>
      <c r="B158" s="21">
        <v>4</v>
      </c>
      <c r="C158" s="22" t="s">
        <v>20</v>
      </c>
      <c r="D158" s="55"/>
      <c r="E158" s="31"/>
      <c r="F158" s="32">
        <f>F147+F157</f>
        <v>1370</v>
      </c>
      <c r="G158" s="32">
        <f t="shared" ref="G158" si="65">G147+G157</f>
        <v>47.339999999999996</v>
      </c>
      <c r="H158" s="32">
        <f t="shared" ref="H158" si="66">H147+H157</f>
        <v>56.180000000000007</v>
      </c>
      <c r="I158" s="32">
        <f t="shared" ref="I158" si="67">I147+I157</f>
        <v>176.6</v>
      </c>
      <c r="J158" s="32">
        <f t="shared" ref="J158:L158" si="68">J147+J157</f>
        <v>1451.2</v>
      </c>
      <c r="K158" s="32"/>
      <c r="L158" s="32">
        <f t="shared" si="68"/>
        <v>139.07</v>
      </c>
    </row>
    <row r="159" spans="1:12" ht="14.4" x14ac:dyDescent="0.3">
      <c r="A159" s="23"/>
      <c r="B159" s="15"/>
      <c r="C159" s="11"/>
      <c r="D159" s="5" t="s">
        <v>21</v>
      </c>
      <c r="E159" s="61" t="s">
        <v>75</v>
      </c>
      <c r="F159" s="40">
        <v>170</v>
      </c>
      <c r="G159" s="40">
        <v>26.97</v>
      </c>
      <c r="H159" s="40">
        <v>16.09</v>
      </c>
      <c r="I159" s="40">
        <v>40.6</v>
      </c>
      <c r="J159" s="40">
        <v>374</v>
      </c>
      <c r="K159" s="41">
        <v>366</v>
      </c>
      <c r="L159" s="40">
        <v>55.57</v>
      </c>
    </row>
    <row r="160" spans="1:12" ht="14.4" x14ac:dyDescent="0.3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22</v>
      </c>
      <c r="E161" s="42" t="s">
        <v>48</v>
      </c>
      <c r="F161" s="43">
        <v>200</v>
      </c>
      <c r="G161" s="43">
        <v>0.2</v>
      </c>
      <c r="H161" s="43">
        <v>0.1</v>
      </c>
      <c r="I161" s="43">
        <v>9.3000000000000007</v>
      </c>
      <c r="J161" s="43">
        <v>88</v>
      </c>
      <c r="K161" s="44">
        <v>686</v>
      </c>
      <c r="L161" s="43">
        <v>3.61</v>
      </c>
    </row>
    <row r="162" spans="1:12" ht="14.4" x14ac:dyDescent="0.3">
      <c r="A162" s="23"/>
      <c r="B162" s="15"/>
      <c r="C162" s="11"/>
      <c r="D162" s="7" t="s">
        <v>23</v>
      </c>
      <c r="E162" s="42" t="s">
        <v>101</v>
      </c>
      <c r="F162" s="43">
        <v>30</v>
      </c>
      <c r="G162" s="43">
        <v>3</v>
      </c>
      <c r="H162" s="43">
        <v>0</v>
      </c>
      <c r="I162" s="43">
        <v>17</v>
      </c>
      <c r="J162" s="43">
        <v>26</v>
      </c>
      <c r="K162" s="44" t="s">
        <v>41</v>
      </c>
      <c r="L162" s="68">
        <v>2.4</v>
      </c>
    </row>
    <row r="163" spans="1:12" ht="14.4" x14ac:dyDescent="0.3">
      <c r="A163" s="23"/>
      <c r="B163" s="15"/>
      <c r="C163" s="11"/>
      <c r="D163" s="7"/>
      <c r="E163" s="52"/>
      <c r="F163" s="43"/>
      <c r="G163" s="43"/>
      <c r="H163" s="43"/>
      <c r="I163" s="43"/>
      <c r="J163" s="43"/>
      <c r="K163" s="44"/>
      <c r="L163" s="58"/>
    </row>
    <row r="164" spans="1:12" ht="14.4" x14ac:dyDescent="0.3">
      <c r="A164" s="23"/>
      <c r="B164" s="15"/>
      <c r="C164" s="11"/>
      <c r="D164" s="6" t="s">
        <v>23</v>
      </c>
      <c r="E164" s="42" t="s">
        <v>42</v>
      </c>
      <c r="F164" s="43">
        <v>10</v>
      </c>
      <c r="G164" s="43">
        <v>1</v>
      </c>
      <c r="H164" s="43">
        <v>1</v>
      </c>
      <c r="I164" s="43">
        <v>5</v>
      </c>
      <c r="J164" s="43">
        <v>26</v>
      </c>
      <c r="K164" s="44" t="s">
        <v>41</v>
      </c>
      <c r="L164" s="43">
        <v>0.45</v>
      </c>
    </row>
    <row r="165" spans="1:12" ht="14.4" x14ac:dyDescent="0.3">
      <c r="A165" s="24"/>
      <c r="B165" s="17"/>
      <c r="C165" s="8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18" t="s">
        <v>33</v>
      </c>
      <c r="E166" s="9"/>
      <c r="F166" s="66">
        <f>SUM(F159:F165)</f>
        <v>410</v>
      </c>
      <c r="G166" s="66">
        <f t="shared" ref="G166:J166" si="69">SUM(G159:G165)</f>
        <v>31.169999999999998</v>
      </c>
      <c r="H166" s="66">
        <f t="shared" si="69"/>
        <v>17.190000000000001</v>
      </c>
      <c r="I166" s="66">
        <f t="shared" si="69"/>
        <v>71.900000000000006</v>
      </c>
      <c r="J166" s="66">
        <f t="shared" si="69"/>
        <v>514</v>
      </c>
      <c r="K166" s="71"/>
      <c r="L166" s="66">
        <f t="shared" ref="L166" si="70">SUM(L159:L165)</f>
        <v>62.03</v>
      </c>
    </row>
    <row r="167" spans="1:12" ht="14.4" x14ac:dyDescent="0.3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27</v>
      </c>
      <c r="E168" s="52" t="s">
        <v>55</v>
      </c>
      <c r="F168" s="43">
        <v>200</v>
      </c>
      <c r="G168" s="43">
        <v>9.5</v>
      </c>
      <c r="H168" s="43">
        <v>8.9</v>
      </c>
      <c r="I168" s="43">
        <v>16.8</v>
      </c>
      <c r="J168" s="43">
        <v>173.5</v>
      </c>
      <c r="K168" s="44">
        <v>140</v>
      </c>
      <c r="L168" s="43">
        <v>9.34</v>
      </c>
    </row>
    <row r="169" spans="1:12" ht="14.4" x14ac:dyDescent="0.3">
      <c r="A169" s="23"/>
      <c r="B169" s="15"/>
      <c r="C169" s="11"/>
      <c r="D169" s="7" t="s">
        <v>28</v>
      </c>
      <c r="E169" s="52" t="s">
        <v>86</v>
      </c>
      <c r="F169" s="43">
        <v>90</v>
      </c>
      <c r="G169" s="43">
        <v>9.5</v>
      </c>
      <c r="H169" s="43">
        <v>7.8</v>
      </c>
      <c r="I169" s="43">
        <v>3.8</v>
      </c>
      <c r="J169" s="43">
        <v>235</v>
      </c>
      <c r="K169" s="44">
        <v>371</v>
      </c>
      <c r="L169" s="43">
        <v>29.66</v>
      </c>
    </row>
    <row r="170" spans="1:12" ht="14.4" x14ac:dyDescent="0.3">
      <c r="A170" s="23"/>
      <c r="B170" s="15"/>
      <c r="C170" s="11"/>
      <c r="D170" s="7" t="s">
        <v>29</v>
      </c>
      <c r="E170" s="52" t="s">
        <v>77</v>
      </c>
      <c r="F170" s="43">
        <v>160</v>
      </c>
      <c r="G170" s="43">
        <v>4.0999999999999996</v>
      </c>
      <c r="H170" s="43">
        <v>4.7</v>
      </c>
      <c r="I170" s="43">
        <v>21.7</v>
      </c>
      <c r="J170" s="43">
        <v>190</v>
      </c>
      <c r="K170" s="44">
        <v>520</v>
      </c>
      <c r="L170" s="43">
        <v>10.119999999999999</v>
      </c>
    </row>
    <row r="171" spans="1:12" ht="14.4" x14ac:dyDescent="0.3">
      <c r="A171" s="23"/>
      <c r="B171" s="15"/>
      <c r="C171" s="11"/>
      <c r="D171" s="7" t="s">
        <v>30</v>
      </c>
      <c r="E171" s="52" t="s">
        <v>63</v>
      </c>
      <c r="F171" s="43">
        <v>200</v>
      </c>
      <c r="G171" s="43">
        <v>0.6</v>
      </c>
      <c r="H171" s="43">
        <v>0.15</v>
      </c>
      <c r="I171" s="43">
        <v>29.67</v>
      </c>
      <c r="J171" s="43">
        <v>133</v>
      </c>
      <c r="K171" s="44">
        <v>705</v>
      </c>
      <c r="L171" s="43">
        <v>7.2</v>
      </c>
    </row>
    <row r="172" spans="1:12" ht="14.4" x14ac:dyDescent="0.3">
      <c r="A172" s="23"/>
      <c r="B172" s="15"/>
      <c r="C172" s="11"/>
      <c r="D172" s="7" t="s">
        <v>31</v>
      </c>
      <c r="E172" s="42" t="s">
        <v>40</v>
      </c>
      <c r="F172" s="43">
        <v>30</v>
      </c>
      <c r="G172" s="43">
        <v>3</v>
      </c>
      <c r="H172" s="43">
        <v>1</v>
      </c>
      <c r="I172" s="43">
        <v>20</v>
      </c>
      <c r="J172" s="43">
        <v>71</v>
      </c>
      <c r="K172" s="44" t="s">
        <v>41</v>
      </c>
      <c r="L172" s="43">
        <v>1.62</v>
      </c>
    </row>
    <row r="173" spans="1:12" ht="14.4" x14ac:dyDescent="0.3">
      <c r="A173" s="23"/>
      <c r="B173" s="15"/>
      <c r="C173" s="11"/>
      <c r="D173" s="7" t="s">
        <v>32</v>
      </c>
      <c r="E173" s="42" t="s">
        <v>42</v>
      </c>
      <c r="F173" s="43">
        <v>10</v>
      </c>
      <c r="G173" s="43">
        <v>1</v>
      </c>
      <c r="H173" s="43">
        <v>1</v>
      </c>
      <c r="I173" s="43">
        <v>5</v>
      </c>
      <c r="J173" s="43">
        <v>26</v>
      </c>
      <c r="K173" s="44" t="s">
        <v>41</v>
      </c>
      <c r="L173" s="43">
        <v>0.45</v>
      </c>
    </row>
    <row r="174" spans="1:12" ht="14.4" x14ac:dyDescent="0.3">
      <c r="A174" s="23"/>
      <c r="B174" s="15"/>
      <c r="C174" s="11"/>
      <c r="D174" s="6" t="s">
        <v>99</v>
      </c>
      <c r="E174" s="52" t="s">
        <v>93</v>
      </c>
      <c r="F174" s="43">
        <v>30</v>
      </c>
      <c r="G174" s="43">
        <v>1.3</v>
      </c>
      <c r="H174" s="43">
        <v>4.3</v>
      </c>
      <c r="I174" s="43">
        <v>19</v>
      </c>
      <c r="J174" s="43">
        <v>123</v>
      </c>
      <c r="K174" s="44" t="s">
        <v>41</v>
      </c>
      <c r="L174" s="69">
        <v>22</v>
      </c>
    </row>
    <row r="175" spans="1:12" ht="14.4" x14ac:dyDescent="0.3">
      <c r="A175" s="24"/>
      <c r="B175" s="17"/>
      <c r="C175" s="8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4.4" customHeight="1" thickBot="1" x14ac:dyDescent="0.35">
      <c r="A176" s="29">
        <f>A158</f>
        <v>2</v>
      </c>
      <c r="B176" s="30">
        <f>B158</f>
        <v>4</v>
      </c>
      <c r="C176" s="54" t="s">
        <v>4</v>
      </c>
      <c r="D176" s="18" t="s">
        <v>33</v>
      </c>
      <c r="E176" s="9"/>
      <c r="F176" s="19">
        <f>SUM(F167:F175)</f>
        <v>720</v>
      </c>
      <c r="G176" s="19">
        <f t="shared" ref="G176:J176" si="71">SUM(G167:G175)</f>
        <v>29.000000000000004</v>
      </c>
      <c r="H176" s="19">
        <f t="shared" si="71"/>
        <v>27.849999999999998</v>
      </c>
      <c r="I176" s="19">
        <f t="shared" si="71"/>
        <v>115.97</v>
      </c>
      <c r="J176" s="66">
        <f t="shared" si="71"/>
        <v>951.5</v>
      </c>
      <c r="K176" s="25"/>
      <c r="L176" s="19">
        <f>SUM(L168:L175)</f>
        <v>80.39</v>
      </c>
    </row>
    <row r="177" spans="1:12" ht="15" thickBot="1" x14ac:dyDescent="0.35">
      <c r="A177" s="20">
        <v>2</v>
      </c>
      <c r="B177" s="21">
        <v>5</v>
      </c>
      <c r="C177" s="22" t="s">
        <v>20</v>
      </c>
      <c r="D177" s="55"/>
      <c r="E177" s="31"/>
      <c r="F177" s="32">
        <f>F166+F176</f>
        <v>1130</v>
      </c>
      <c r="G177" s="32">
        <f t="shared" ref="G177" si="72">G166+G176</f>
        <v>60.17</v>
      </c>
      <c r="H177" s="32">
        <f t="shared" ref="H177" si="73">H166+H176</f>
        <v>45.04</v>
      </c>
      <c r="I177" s="32">
        <f t="shared" ref="I177" si="74">I166+I176</f>
        <v>187.87</v>
      </c>
      <c r="J177" s="32">
        <f t="shared" ref="J177:L177" si="75">J166+J176</f>
        <v>1465.5</v>
      </c>
      <c r="K177" s="32"/>
      <c r="L177" s="32">
        <f t="shared" si="75"/>
        <v>142.42000000000002</v>
      </c>
    </row>
    <row r="178" spans="1:12" ht="14.4" x14ac:dyDescent="0.3">
      <c r="A178" s="23"/>
      <c r="B178" s="15"/>
      <c r="C178" s="11"/>
      <c r="D178" s="5" t="s">
        <v>21</v>
      </c>
      <c r="E178" s="61" t="s">
        <v>87</v>
      </c>
      <c r="F178" s="40">
        <v>150</v>
      </c>
      <c r="G178" s="40">
        <v>12.3</v>
      </c>
      <c r="H178" s="40">
        <v>0.8</v>
      </c>
      <c r="I178" s="40">
        <v>39.4</v>
      </c>
      <c r="J178" s="40">
        <v>356</v>
      </c>
      <c r="K178" s="41">
        <v>333</v>
      </c>
      <c r="L178" s="70">
        <v>16.510000000000002</v>
      </c>
    </row>
    <row r="179" spans="1:12" ht="14.4" x14ac:dyDescent="0.3">
      <c r="A179" s="23"/>
      <c r="B179" s="15"/>
      <c r="C179" s="11"/>
      <c r="D179" s="6" t="s">
        <v>46</v>
      </c>
      <c r="E179" s="42" t="s">
        <v>47</v>
      </c>
      <c r="F179" s="43">
        <v>20</v>
      </c>
      <c r="G179" s="43">
        <v>0.2</v>
      </c>
      <c r="H179" s="43">
        <v>14.5</v>
      </c>
      <c r="I179" s="43">
        <v>0.6</v>
      </c>
      <c r="J179" s="43">
        <v>150</v>
      </c>
      <c r="K179" s="44" t="s">
        <v>41</v>
      </c>
      <c r="L179" s="69">
        <v>14.54</v>
      </c>
    </row>
    <row r="180" spans="1:12" ht="14.4" x14ac:dyDescent="0.3">
      <c r="A180" s="23"/>
      <c r="B180" s="15"/>
      <c r="C180" s="11"/>
      <c r="D180" s="7" t="s">
        <v>22</v>
      </c>
      <c r="E180" s="52" t="s">
        <v>94</v>
      </c>
      <c r="F180" s="43">
        <v>200</v>
      </c>
      <c r="G180" s="43">
        <v>0.2</v>
      </c>
      <c r="H180" s="43">
        <v>0.1</v>
      </c>
      <c r="I180" s="43">
        <v>9.3000000000000007</v>
      </c>
      <c r="J180" s="43">
        <v>58</v>
      </c>
      <c r="K180" s="44">
        <v>685</v>
      </c>
      <c r="L180" s="69">
        <v>1.88</v>
      </c>
    </row>
    <row r="181" spans="1:12" ht="14.4" x14ac:dyDescent="0.3">
      <c r="A181" s="23"/>
      <c r="B181" s="15"/>
      <c r="C181" s="11"/>
      <c r="D181" s="7" t="s">
        <v>23</v>
      </c>
      <c r="E181" s="42" t="s">
        <v>101</v>
      </c>
      <c r="F181" s="43">
        <v>30</v>
      </c>
      <c r="G181" s="43">
        <v>3</v>
      </c>
      <c r="H181" s="43">
        <v>0</v>
      </c>
      <c r="I181" s="43">
        <v>17</v>
      </c>
      <c r="J181" s="43">
        <v>26</v>
      </c>
      <c r="K181" s="44" t="s">
        <v>41</v>
      </c>
      <c r="L181" s="68">
        <v>2.4</v>
      </c>
    </row>
    <row r="182" spans="1:12" ht="14.4" x14ac:dyDescent="0.3">
      <c r="A182" s="23"/>
      <c r="B182" s="15"/>
      <c r="C182" s="11"/>
      <c r="D182" s="7" t="s">
        <v>24</v>
      </c>
      <c r="E182" s="52" t="s">
        <v>95</v>
      </c>
      <c r="F182" s="43">
        <v>170</v>
      </c>
      <c r="G182" s="43">
        <v>0.6</v>
      </c>
      <c r="H182" s="43">
        <v>0.6</v>
      </c>
      <c r="I182" s="43">
        <v>15</v>
      </c>
      <c r="J182" s="43">
        <v>115</v>
      </c>
      <c r="K182" s="44" t="s">
        <v>41</v>
      </c>
      <c r="L182" s="68">
        <v>27.2</v>
      </c>
    </row>
    <row r="183" spans="1:12" ht="14.4" x14ac:dyDescent="0.3">
      <c r="A183" s="23"/>
      <c r="B183" s="15"/>
      <c r="C183" s="11"/>
      <c r="D183" s="6" t="s">
        <v>23</v>
      </c>
      <c r="E183" s="42" t="s">
        <v>42</v>
      </c>
      <c r="F183" s="43">
        <v>10</v>
      </c>
      <c r="G183" s="43">
        <v>1</v>
      </c>
      <c r="H183" s="43">
        <v>1</v>
      </c>
      <c r="I183" s="43">
        <v>5</v>
      </c>
      <c r="J183" s="43">
        <v>26</v>
      </c>
      <c r="K183" s="44" t="s">
        <v>41</v>
      </c>
      <c r="L183" s="69">
        <v>0.45</v>
      </c>
    </row>
    <row r="184" spans="1:12" ht="15.75" customHeight="1" x14ac:dyDescent="0.3">
      <c r="A184" s="24"/>
      <c r="B184" s="17"/>
      <c r="C184" s="8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18" t="s">
        <v>33</v>
      </c>
      <c r="E185" s="9"/>
      <c r="F185" s="19">
        <f>SUM(F178:F184)</f>
        <v>580</v>
      </c>
      <c r="G185" s="19">
        <f t="shared" ref="G185:J185" si="76">SUM(G178:G184)</f>
        <v>17.3</v>
      </c>
      <c r="H185" s="19">
        <f t="shared" si="76"/>
        <v>17</v>
      </c>
      <c r="I185" s="19">
        <f t="shared" si="76"/>
        <v>86.3</v>
      </c>
      <c r="J185" s="19">
        <f t="shared" si="76"/>
        <v>731</v>
      </c>
      <c r="K185" s="25"/>
      <c r="L185" s="19">
        <f>SUM(L178:L184)</f>
        <v>62.980000000000004</v>
      </c>
    </row>
    <row r="186" spans="1:12" ht="14.4" x14ac:dyDescent="0.3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27</v>
      </c>
      <c r="E187" s="52" t="s">
        <v>96</v>
      </c>
      <c r="F187" s="43">
        <v>210</v>
      </c>
      <c r="G187" s="43">
        <v>8.8000000000000007</v>
      </c>
      <c r="H187" s="43">
        <v>10.3</v>
      </c>
      <c r="I187" s="43">
        <v>6.1</v>
      </c>
      <c r="J187" s="43">
        <v>153</v>
      </c>
      <c r="K187" s="44">
        <v>110</v>
      </c>
      <c r="L187" s="43">
        <v>12.49</v>
      </c>
    </row>
    <row r="188" spans="1:12" ht="14.4" x14ac:dyDescent="0.3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29</v>
      </c>
      <c r="E189" s="52" t="s">
        <v>88</v>
      </c>
      <c r="F189" s="43">
        <v>200</v>
      </c>
      <c r="G189" s="43">
        <v>39.57</v>
      </c>
      <c r="H189" s="43">
        <v>11</v>
      </c>
      <c r="I189" s="43">
        <v>45.93</v>
      </c>
      <c r="J189" s="43">
        <v>454.5</v>
      </c>
      <c r="K189" s="44">
        <v>436</v>
      </c>
      <c r="L189" s="43">
        <v>52.52</v>
      </c>
    </row>
    <row r="190" spans="1:12" ht="14.4" x14ac:dyDescent="0.3">
      <c r="A190" s="23"/>
      <c r="B190" s="15"/>
      <c r="C190" s="11"/>
      <c r="D190" s="7" t="s">
        <v>30</v>
      </c>
      <c r="E190" s="52" t="s">
        <v>51</v>
      </c>
      <c r="F190" s="43">
        <v>200</v>
      </c>
      <c r="G190" s="43">
        <v>0.6</v>
      </c>
      <c r="H190" s="43">
        <v>0.1</v>
      </c>
      <c r="I190" s="43">
        <v>31.4</v>
      </c>
      <c r="J190" s="43">
        <v>124</v>
      </c>
      <c r="K190" s="44">
        <v>639</v>
      </c>
      <c r="L190" s="43">
        <v>4.5999999999999996</v>
      </c>
    </row>
    <row r="191" spans="1:12" ht="14.4" x14ac:dyDescent="0.3">
      <c r="A191" s="23"/>
      <c r="B191" s="15"/>
      <c r="C191" s="11"/>
      <c r="D191" s="7" t="s">
        <v>31</v>
      </c>
      <c r="E191" s="42" t="s">
        <v>40</v>
      </c>
      <c r="F191" s="43">
        <v>30</v>
      </c>
      <c r="G191" s="43">
        <v>3</v>
      </c>
      <c r="H191" s="43">
        <v>1</v>
      </c>
      <c r="I191" s="43">
        <v>20</v>
      </c>
      <c r="J191" s="43">
        <v>71</v>
      </c>
      <c r="K191" s="44" t="s">
        <v>41</v>
      </c>
      <c r="L191" s="43">
        <v>1.62</v>
      </c>
    </row>
    <row r="192" spans="1:12" ht="14.4" x14ac:dyDescent="0.3">
      <c r="A192" s="23"/>
      <c r="B192" s="15"/>
      <c r="C192" s="11"/>
      <c r="D192" s="7" t="s">
        <v>32</v>
      </c>
      <c r="E192" s="42" t="s">
        <v>42</v>
      </c>
      <c r="F192" s="43">
        <v>10</v>
      </c>
      <c r="G192" s="43">
        <v>1</v>
      </c>
      <c r="H192" s="43">
        <v>1</v>
      </c>
      <c r="I192" s="43">
        <v>5</v>
      </c>
      <c r="J192" s="43">
        <v>26</v>
      </c>
      <c r="K192" s="44" t="s">
        <v>41</v>
      </c>
      <c r="L192" s="43">
        <v>0.45</v>
      </c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31.8" customHeight="1" thickBot="1" x14ac:dyDescent="0.35">
      <c r="A195" s="29">
        <f>A177</f>
        <v>2</v>
      </c>
      <c r="B195" s="30">
        <f>B177</f>
        <v>5</v>
      </c>
      <c r="C195" s="54" t="s">
        <v>4</v>
      </c>
      <c r="D195" s="18" t="s">
        <v>33</v>
      </c>
      <c r="E195" s="9"/>
      <c r="F195" s="66">
        <f>SUM(F186:F194)</f>
        <v>650</v>
      </c>
      <c r="G195" s="19">
        <f t="shared" ref="G195:J195" si="77">SUM(G186:G194)</f>
        <v>52.970000000000006</v>
      </c>
      <c r="H195" s="19">
        <f t="shared" si="77"/>
        <v>23.400000000000002</v>
      </c>
      <c r="I195" s="19">
        <f t="shared" si="77"/>
        <v>108.43</v>
      </c>
      <c r="J195" s="19">
        <f t="shared" si="77"/>
        <v>828.5</v>
      </c>
      <c r="K195" s="25"/>
      <c r="L195" s="19">
        <f>SUM(L187:L194)</f>
        <v>71.680000000000007</v>
      </c>
    </row>
    <row r="196" spans="1:12" ht="33.6" customHeight="1" thickBot="1" x14ac:dyDescent="0.3">
      <c r="A196" s="27"/>
      <c r="B196" s="28"/>
      <c r="C196" s="72" t="s">
        <v>5</v>
      </c>
      <c r="D196" s="55"/>
      <c r="E196" s="31"/>
      <c r="F196" s="32">
        <f>F185+F195</f>
        <v>1230</v>
      </c>
      <c r="G196" s="32">
        <f t="shared" ref="G196" si="78">G185+G195</f>
        <v>70.27000000000001</v>
      </c>
      <c r="H196" s="32">
        <f t="shared" ref="H196" si="79">H185+H195</f>
        <v>40.400000000000006</v>
      </c>
      <c r="I196" s="32">
        <f t="shared" ref="I196" si="80">I185+I195</f>
        <v>194.73000000000002</v>
      </c>
      <c r="J196" s="32">
        <f t="shared" ref="J196:L196" si="81">J185+J195</f>
        <v>1559.5</v>
      </c>
      <c r="K196" s="32"/>
      <c r="L196" s="32">
        <f t="shared" si="81"/>
        <v>134.66000000000003</v>
      </c>
    </row>
    <row r="197" spans="1:12" ht="13.8" thickBot="1" x14ac:dyDescent="0.3">
      <c r="D197" s="56"/>
      <c r="E197" s="56"/>
      <c r="F197" s="34">
        <f>(F24+F43+F62+F82+F101+F120+F139+F158+F177+F196)/(IF(F24=0,0,1)+IF(F43=0,0,1)+IF(F62=0,0,1)+IF(F82=0,0,1)+IF(F101=0,0,1)+IF(F120=0,0,1)+IF(F139=0,0,1)+IF(F158=0,0,1)+IF(F177=0,0,1)+IF(F196=0,0,1))</f>
        <v>1335</v>
      </c>
      <c r="G197" s="34">
        <f>(G24+G43+G62+G82+G101+G120+G139+G158+G177+G196)/(IF(G24=0,0,1)+IF(G43=0,0,1)+IF(G62=0,0,1)+IF(G82=0,0,1)+IF(G101=0,0,1)+IF(G120=0,0,1)+IF(G139=0,0,1)+IF(G158=0,0,1)+IF(G177=0,0,1)+IF(G196=0,0,1))</f>
        <v>54.653999999999996</v>
      </c>
      <c r="H197" s="34">
        <f>(H24+H43+H62+H82+H101+H120+H139+H158+H177+H196)/(IF(H24=0,0,1)+IF(H43=0,0,1)+IF(H62=0,0,1)+IF(H82=0,0,1)+IF(H101=0,0,1)+IF(H120=0,0,1)+IF(H139=0,0,1)+IF(H158=0,0,1)+IF(H177=0,0,1)+IF(H196=0,0,1))</f>
        <v>47.279000000000011</v>
      </c>
      <c r="I197" s="34">
        <f>(I24+I43+I62+I82+I101+I120+I139+I158+I177+I196)/(IF(I24=0,0,1)+IF(I43=0,0,1)+IF(I62=0,0,1)+IF(I82=0,0,1)+IF(I101=0,0,1)+IF(I120=0,0,1)+IF(I139=0,0,1)+IF(I158=0,0,1)+IF(I177=0,0,1)+IF(I196=0,0,1))</f>
        <v>190.92799999999997</v>
      </c>
      <c r="J197" s="34">
        <f>(J24+J43+J62+J82+J101+J120+J139+J158+J177+J196)/(IF(J24=0,0,1)+IF(J43=0,0,1)+IF(J62=0,0,1)+IF(J82=0,0,1)+IF(J101=0,0,1)+IF(J120=0,0,1)+IF(J139=0,0,1)+IF(J158=0,0,1)+IF(J177=0,0,1)+IF(J196=0,0,1))</f>
        <v>1442.27</v>
      </c>
      <c r="K197" s="34"/>
      <c r="L197" s="34">
        <f>(L24+L43+L62+L82+L101+L120+L139+L158+L177+L196)/(IF(L24=0,0,1)+IF(L43=0,0,1)+IF(L62=0,0,1)+IF(L82=0,0,1)+IF(L101=0,0,1)+IF(L120=0,0,1)+IF(L139=0,0,1)+IF(L158=0,0,1)+IF(L177=0,0,1)+IF(L196=0,0,1))</f>
        <v>141.25428571428574</v>
      </c>
    </row>
  </sheetData>
  <mergeCells count="6">
    <mergeCell ref="C62:D62"/>
    <mergeCell ref="C24:D24"/>
    <mergeCell ref="C1:E1"/>
    <mergeCell ref="H1:K1"/>
    <mergeCell ref="H2:K2"/>
    <mergeCell ref="C43:D4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2023-10-17T10:00:04Z</cp:lastPrinted>
  <dcterms:created xsi:type="dcterms:W3CDTF">2022-05-16T14:23:56Z</dcterms:created>
  <dcterms:modified xsi:type="dcterms:W3CDTF">2024-03-12T03:26:32Z</dcterms:modified>
</cp:coreProperties>
</file>